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E - Engineering &amp; Mathematical Sciences\Engineering\Structures Team\Vipul\Vipul\1.Circular Ultra High strength CFST short columns\4.Parametric study\Cross sectional area\"/>
    </mc:Choice>
  </mc:AlternateContent>
  <bookViews>
    <workbookView xWindow="0" yWindow="0" windowWidth="28800" windowHeight="14820" activeTab="2"/>
  </bookViews>
  <sheets>
    <sheet name="Concrete strength" sheetId="1" r:id="rId1"/>
    <sheet name="D t ratio" sheetId="2" r:id="rId2"/>
    <sheet name="Steel strength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26" i="1" s="1"/>
  <c r="O6" i="1"/>
  <c r="N7" i="3" l="1"/>
  <c r="N8" i="3"/>
  <c r="N9" i="3"/>
  <c r="N10" i="3"/>
  <c r="N6" i="3"/>
  <c r="K7" i="3"/>
  <c r="K8" i="3"/>
  <c r="K9" i="3"/>
  <c r="K10" i="3"/>
  <c r="K6" i="3"/>
  <c r="F7" i="3"/>
  <c r="F8" i="3"/>
  <c r="F9" i="3"/>
  <c r="F10" i="3"/>
  <c r="F6" i="3"/>
  <c r="C7" i="3"/>
  <c r="C8" i="3"/>
  <c r="C9" i="3"/>
  <c r="C10" i="3"/>
  <c r="C6" i="3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7" i="2"/>
  <c r="G23" i="1"/>
  <c r="C23" i="1"/>
  <c r="O23" i="1" l="1"/>
  <c r="K23" i="1"/>
  <c r="O22" i="1"/>
  <c r="K22" i="1"/>
  <c r="O21" i="1"/>
  <c r="K21" i="1"/>
  <c r="O20" i="1"/>
  <c r="K20" i="1"/>
  <c r="O19" i="1"/>
  <c r="K19" i="1"/>
  <c r="O18" i="1"/>
  <c r="K18" i="1"/>
  <c r="O17" i="1"/>
  <c r="K17" i="1"/>
  <c r="O16" i="1"/>
  <c r="K16" i="1"/>
  <c r="O15" i="1"/>
  <c r="K15" i="1"/>
  <c r="O14" i="1"/>
  <c r="K14" i="1"/>
  <c r="O13" i="1"/>
  <c r="K13" i="1"/>
  <c r="O12" i="1"/>
  <c r="K12" i="1"/>
  <c r="O11" i="1"/>
  <c r="K11" i="1"/>
  <c r="O10" i="1"/>
  <c r="K10" i="1"/>
  <c r="O9" i="1"/>
  <c r="K9" i="1"/>
  <c r="O8" i="1"/>
  <c r="K8" i="1"/>
  <c r="O7" i="1"/>
  <c r="K7" i="1"/>
  <c r="K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6" i="1"/>
</calcChain>
</file>

<file path=xl/sharedStrings.xml><?xml version="1.0" encoding="utf-8"?>
<sst xmlns="http://schemas.openxmlformats.org/spreadsheetml/2006/main" count="90" uniqueCount="16">
  <si>
    <t>fc</t>
  </si>
  <si>
    <t>A</t>
  </si>
  <si>
    <t>D/t = 20</t>
  </si>
  <si>
    <t>D/t = 30</t>
  </si>
  <si>
    <t>fsy = 420</t>
  </si>
  <si>
    <t>fsy = 300</t>
  </si>
  <si>
    <t xml:space="preserve">D/t </t>
  </si>
  <si>
    <t>fc = 30 MPa</t>
  </si>
  <si>
    <t>fc = 120 MPa</t>
  </si>
  <si>
    <t>fc = 190 MPa</t>
  </si>
  <si>
    <t>fsy = 420 MPa</t>
  </si>
  <si>
    <t>fsy = 300 MPa</t>
  </si>
  <si>
    <t>D/ t = 200</t>
  </si>
  <si>
    <t>fy (MPa)</t>
  </si>
  <si>
    <t>D</t>
  </si>
  <si>
    <t>D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</si>
</sst>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6643142950784"/>
          <c:y val="5.8796296296296298E-2"/>
          <c:w val="0.73037365218067907"/>
          <c:h val="0.75862289562289564"/>
        </c:manualLayout>
      </c:layout>
      <c:scatterChart>
        <c:scatterStyle val="smoothMarker"/>
        <c:varyColors val="0"/>
        <c:ser>
          <c:idx val="0"/>
          <c:order val="0"/>
          <c:tx>
            <c:v>Steel strength fy =420 MPa</c:v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'Concrete strength'!$A$6:$A$23</c:f>
              <c:numCache>
                <c:formatCode>General</c:formatCode>
                <c:ptCount val="1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</c:numCache>
            </c:numRef>
          </c:xVal>
          <c:yVal>
            <c:numRef>
              <c:f>'Concrete strength'!$C$6:$C$23</c:f>
              <c:numCache>
                <c:formatCode>General</c:formatCode>
                <c:ptCount val="18"/>
                <c:pt idx="0">
                  <c:v>2.3993394422480381</c:v>
                </c:pt>
                <c:pt idx="1">
                  <c:v>2.2168605914492048</c:v>
                </c:pt>
                <c:pt idx="2">
                  <c:v>2.06017637622061</c:v>
                </c:pt>
                <c:pt idx="3">
                  <c:v>1.9241784722280455</c:v>
                </c:pt>
                <c:pt idx="4">
                  <c:v>1.8050238853228473</c:v>
                </c:pt>
                <c:pt idx="5">
                  <c:v>1.6997660202634444</c:v>
                </c:pt>
                <c:pt idx="6">
                  <c:v>1.6061077196710591</c:v>
                </c:pt>
                <c:pt idx="7">
                  <c:v>1.5222316855148401</c:v>
                </c:pt>
                <c:pt idx="8">
                  <c:v>1.446681398975826</c:v>
                </c:pt>
                <c:pt idx="9">
                  <c:v>1.3782758241633988</c:v>
                </c:pt>
                <c:pt idx="10">
                  <c:v>1.3160472183915208</c:v>
                </c:pt>
                <c:pt idx="11">
                  <c:v>1.2591950617243319</c:v>
                </c:pt>
                <c:pt idx="12">
                  <c:v>1.2070514332660274</c:v>
                </c:pt>
                <c:pt idx="13">
                  <c:v>1.1590546480438015</c:v>
                </c:pt>
                <c:pt idx="14">
                  <c:v>1.1147289431159157</c:v>
                </c:pt>
                <c:pt idx="15">
                  <c:v>1.0736686531709199</c:v>
                </c:pt>
                <c:pt idx="16">
                  <c:v>1.035525759169996</c:v>
                </c:pt>
                <c:pt idx="17">
                  <c:v>1</c:v>
                </c:pt>
              </c:numCache>
            </c:numRef>
          </c:yVal>
          <c:smooth val="1"/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'Concrete strength'!$E$6:$E$23</c:f>
              <c:numCache>
                <c:formatCode>General</c:formatCode>
                <c:ptCount val="1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</c:numCache>
            </c:numRef>
          </c:xVal>
          <c:yVal>
            <c:numRef>
              <c:f>'Concrete strength'!$G$6:$G$23</c:f>
              <c:numCache>
                <c:formatCode>General</c:formatCode>
                <c:ptCount val="18"/>
                <c:pt idx="0">
                  <c:v>2.9727666361487333</c:v>
                </c:pt>
                <c:pt idx="1">
                  <c:v>2.6888350459627448</c:v>
                </c:pt>
                <c:pt idx="2">
                  <c:v>2.4544119716433159</c:v>
                </c:pt>
                <c:pt idx="3">
                  <c:v>2.2575867935835991</c:v>
                </c:pt>
                <c:pt idx="4">
                  <c:v>2.0899858218326894</c:v>
                </c:pt>
                <c:pt idx="5">
                  <c:v>1.9455501374326081</c:v>
                </c:pt>
                <c:pt idx="6">
                  <c:v>1.819787444560699</c:v>
                </c:pt>
                <c:pt idx="7">
                  <c:v>1.7092964718142976</c:v>
                </c:pt>
                <c:pt idx="8">
                  <c:v>1.6114547158326722</c:v>
                </c:pt>
                <c:pt idx="9">
                  <c:v>1.5242076216940939</c:v>
                </c:pt>
                <c:pt idx="10">
                  <c:v>1.4459227307991271</c:v>
                </c:pt>
                <c:pt idx="11">
                  <c:v>1.3752865797195297</c:v>
                </c:pt>
                <c:pt idx="12">
                  <c:v>1.3112304116514206</c:v>
                </c:pt>
                <c:pt idx="13">
                  <c:v>1.2528757245875732</c:v>
                </c:pt>
                <c:pt idx="14">
                  <c:v>1.19949373984871</c:v>
                </c:pt>
                <c:pt idx="15">
                  <c:v>1.1504748088538563</c:v>
                </c:pt>
                <c:pt idx="16">
                  <c:v>1.1053050267735343</c:v>
                </c:pt>
                <c:pt idx="17">
                  <c:v>1.0635481472039634</c:v>
                </c:pt>
              </c:numCache>
            </c:numRef>
          </c:yVal>
          <c:smooth val="1"/>
        </c:ser>
        <c:ser>
          <c:idx val="2"/>
          <c:order val="2"/>
          <c:tx>
            <c:v>Steel strength fy = 300 MPa</c:v>
          </c:tx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'Concrete strength'!$I$6:$I$23</c:f>
              <c:numCache>
                <c:formatCode>General</c:formatCode>
                <c:ptCount val="1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</c:numCache>
            </c:numRef>
          </c:xVal>
          <c:yVal>
            <c:numRef>
              <c:f>'Concrete strength'!$K$6:$K$23</c:f>
              <c:numCache>
                <c:formatCode>General</c:formatCode>
                <c:ptCount val="18"/>
                <c:pt idx="0">
                  <c:v>3.1515421714124119</c:v>
                </c:pt>
                <c:pt idx="1">
                  <c:v>2.8440444107462479</c:v>
                </c:pt>
                <c:pt idx="2">
                  <c:v>2.5912178158783288</c:v>
                </c:pt>
                <c:pt idx="3">
                  <c:v>2.3796724283688193</c:v>
                </c:pt>
                <c:pt idx="4">
                  <c:v>2.2000608488402773</c:v>
                </c:pt>
                <c:pt idx="5">
                  <c:v>2.0456596948848143</c:v>
                </c:pt>
                <c:pt idx="6">
                  <c:v>1.9115092107762004</c:v>
                </c:pt>
                <c:pt idx="7">
                  <c:v>1.7938705794518337</c:v>
                </c:pt>
                <c:pt idx="8">
                  <c:v>1.6898720065724411</c:v>
                </c:pt>
                <c:pt idx="9">
                  <c:v>1.5972711669326287</c:v>
                </c:pt>
                <c:pt idx="10">
                  <c:v>1.5142916974250076</c:v>
                </c:pt>
                <c:pt idx="11">
                  <c:v>1.4395081389445161</c:v>
                </c:pt>
                <c:pt idx="12">
                  <c:v>1.3717633668251117</c:v>
                </c:pt>
                <c:pt idx="13">
                  <c:v>1.3101082882346695</c:v>
                </c:pt>
                <c:pt idx="14">
                  <c:v>1.2537571022070078</c:v>
                </c:pt>
                <c:pt idx="15">
                  <c:v>1.2020536298167184</c:v>
                </c:pt>
                <c:pt idx="16">
                  <c:v>1.1544456454238941</c:v>
                </c:pt>
                <c:pt idx="17">
                  <c:v>1.1104650752881386</c:v>
                </c:pt>
              </c:numCache>
            </c:numRef>
          </c:yVal>
          <c:smooth val="1"/>
        </c:ser>
        <c:ser>
          <c:idx val="3"/>
          <c:order val="3"/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'Concrete strength'!$M$6:$M$23</c:f>
              <c:numCache>
                <c:formatCode>General</c:formatCode>
                <c:ptCount val="1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</c:numCache>
            </c:numRef>
          </c:xVal>
          <c:yVal>
            <c:numRef>
              <c:f>'Concrete strength'!$O$6:$O$23</c:f>
              <c:numCache>
                <c:formatCode>General</c:formatCode>
                <c:ptCount val="18"/>
                <c:pt idx="0">
                  <c:v>3.8376770553413739</c:v>
                </c:pt>
                <c:pt idx="1">
                  <c:v>3.3772877497350402</c:v>
                </c:pt>
                <c:pt idx="2">
                  <c:v>3.0155280579674062</c:v>
                </c:pt>
                <c:pt idx="3">
                  <c:v>2.7237701924056528</c:v>
                </c:pt>
                <c:pt idx="4">
                  <c:v>2.4834881617643472</c:v>
                </c:pt>
                <c:pt idx="5">
                  <c:v>2.2821632411227832</c:v>
                </c:pt>
                <c:pt idx="6">
                  <c:v>2.1110316504653031</c:v>
                </c:pt>
                <c:pt idx="7">
                  <c:v>1.9637749083923315</c:v>
                </c:pt>
                <c:pt idx="8">
                  <c:v>1.8357225763119842</c:v>
                </c:pt>
                <c:pt idx="9">
                  <c:v>1.723347829295987</c:v>
                </c:pt>
                <c:pt idx="10">
                  <c:v>1.6239376129691847</c:v>
                </c:pt>
                <c:pt idx="11">
                  <c:v>1.5353707349931538</c:v>
                </c:pt>
                <c:pt idx="12">
                  <c:v>1.4559648162039702</c:v>
                </c:pt>
                <c:pt idx="13">
                  <c:v>1.3843683984055069</c:v>
                </c:pt>
                <c:pt idx="14">
                  <c:v>1.3194833934492578</c:v>
                </c:pt>
                <c:pt idx="15">
                  <c:v>1.2604083646619835</c:v>
                </c:pt>
                <c:pt idx="16">
                  <c:v>1.2063963915565412</c:v>
                </c:pt>
                <c:pt idx="17">
                  <c:v>1.1568233230464033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86944"/>
        <c:axId val="169393608"/>
        <c:extLst/>
      </c:scatterChart>
      <c:valAx>
        <c:axId val="170586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650" i="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Concrete compressive strength</a:t>
                </a:r>
                <a:r>
                  <a:rPr lang="en-AU" sz="650" i="1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 f</a:t>
                </a:r>
                <a:r>
                  <a:rPr lang="en-AU" sz="650" i="1" baseline="-2500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c</a:t>
                </a:r>
                <a:r>
                  <a:rPr lang="en-AU" sz="650" i="1" baseline="3000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'</a:t>
                </a:r>
                <a:r>
                  <a:rPr lang="en-AU" sz="650" i="1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 </a:t>
                </a:r>
                <a:r>
                  <a:rPr lang="en-AU" sz="650" i="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AdvGulliv-R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9393608"/>
        <c:crosses val="autoZero"/>
        <c:crossBetween val="midCat"/>
        <c:majorUnit val="40"/>
      </c:valAx>
      <c:valAx>
        <c:axId val="1693936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lang="en-AU" sz="650" b="0" i="0" u="none" strike="noStrike" kern="1200" baseline="0">
                    <a:solidFill>
                      <a:schemeClr val="tx1"/>
                    </a:solidFill>
                    <a:latin typeface="AdvGulliv-R"/>
                    <a:ea typeface="+mn-ea"/>
                    <a:cs typeface="Times New Roman" panose="02020603050405020304" pitchFamily="18" charset="0"/>
                  </a:defRPr>
                </a:pPr>
                <a:r>
                  <a:rPr lang="en-AU" sz="650" b="0" i="0" u="none" strike="noStrike" kern="1200" baseline="0">
                    <a:solidFill>
                      <a:schemeClr val="tx1"/>
                    </a:solidFill>
                    <a:latin typeface="AdvGulliv-R"/>
                    <a:ea typeface="+mn-ea"/>
                    <a:cs typeface="Times New Roman" panose="02020603050405020304" pitchFamily="18" charset="0"/>
                  </a:rPr>
                  <a:t>Cross-sectional area </a:t>
                </a:r>
                <a:r>
                  <a:rPr lang="en-AU" sz="650" b="0" i="1" u="none" strike="noStrike" kern="1200" baseline="0">
                    <a:solidFill>
                      <a:schemeClr val="tx1"/>
                    </a:solidFill>
                    <a:latin typeface="AdvGulliv-R"/>
                    <a:ea typeface="+mn-ea"/>
                    <a:cs typeface="Times New Roman" panose="02020603050405020304" pitchFamily="18" charset="0"/>
                  </a:rPr>
                  <a:t>A</a:t>
                </a:r>
                <a:r>
                  <a:rPr lang="en-AU" sz="650" b="0" i="0" u="none" strike="noStrike" kern="1200" baseline="0">
                    <a:solidFill>
                      <a:schemeClr val="tx1"/>
                    </a:solidFill>
                    <a:latin typeface="AdvGulliv-R"/>
                    <a:ea typeface="+mn-ea"/>
                    <a:cs typeface="Times New Roman" panose="02020603050405020304" pitchFamily="18" charset="0"/>
                  </a:rPr>
                  <a:t>/</a:t>
                </a:r>
                <a:r>
                  <a:rPr lang="en-AU" sz="650" b="0" i="1" u="none" strike="noStrike" kern="1200" baseline="0">
                    <a:solidFill>
                      <a:schemeClr val="tx1"/>
                    </a:solidFill>
                    <a:latin typeface="AdvGulliv-R"/>
                    <a:ea typeface="+mn-ea"/>
                    <a:cs typeface="Times New Roman" panose="02020603050405020304" pitchFamily="18" charset="0"/>
                  </a:rPr>
                  <a:t>A</a:t>
                </a:r>
                <a:r>
                  <a:rPr lang="en-AU" sz="650" b="0" i="1" u="none" strike="noStrike" kern="1200" baseline="-25000">
                    <a:solidFill>
                      <a:schemeClr val="tx1"/>
                    </a:solidFill>
                    <a:latin typeface="AdvGulliv-R"/>
                    <a:ea typeface="+mn-ea"/>
                    <a:cs typeface="Times New Roman" panose="02020603050405020304" pitchFamily="18" charset="0"/>
                  </a:rPr>
                  <a:t>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>
                <a:defRPr lang="en-AU" sz="650" b="0" i="0" u="none" strike="noStrike" kern="1200" baseline="0">
                  <a:solidFill>
                    <a:schemeClr val="tx1"/>
                  </a:solidFill>
                  <a:latin typeface="AdvGulliv-R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AU" sz="650" b="0" i="0" u="none" strike="noStrike" kern="1200" baseline="0">
                <a:solidFill>
                  <a:schemeClr val="tx1"/>
                </a:solidFill>
                <a:latin typeface="AdvGulliv-R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5869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6643142950784"/>
          <c:y val="5.8796296296296298E-2"/>
          <c:w val="0.73037365218067907"/>
          <c:h val="0.75862289562289564"/>
        </c:manualLayout>
      </c:layout>
      <c:scatterChart>
        <c:scatterStyle val="smoothMarker"/>
        <c:varyColors val="0"/>
        <c:ser>
          <c:idx val="0"/>
          <c:order val="0"/>
          <c:tx>
            <c:v>Steel strength fy =420 MPa</c:v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'Concrete strength'!$A$44:$A$61</c:f>
              <c:numCache>
                <c:formatCode>General</c:formatCode>
                <c:ptCount val="1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</c:numCache>
            </c:numRef>
          </c:xVal>
          <c:yVal>
            <c:numRef>
              <c:f>'Concrete strength'!$B$44:$B$61</c:f>
              <c:numCache>
                <c:formatCode>General</c:formatCode>
                <c:ptCount val="18"/>
                <c:pt idx="0">
                  <c:v>802.46241791419595</c:v>
                </c:pt>
                <c:pt idx="1">
                  <c:v>767.17594547729402</c:v>
                </c:pt>
                <c:pt idx="2">
                  <c:v>736.16927732922204</c:v>
                </c:pt>
                <c:pt idx="3">
                  <c:v>708.64180452480502</c:v>
                </c:pt>
                <c:pt idx="4">
                  <c:v>683.98803448721901</c:v>
                </c:pt>
                <c:pt idx="5">
                  <c:v>661.74042296991695</c:v>
                </c:pt>
                <c:pt idx="6">
                  <c:v>641.53142965080599</c:v>
                </c:pt>
                <c:pt idx="7">
                  <c:v>623.067596983518</c:v>
                </c:pt>
                <c:pt idx="8">
                  <c:v>606.11139461723303</c:v>
                </c:pt>
                <c:pt idx="9">
                  <c:v>590.46822169176005</c:v>
                </c:pt>
                <c:pt idx="10">
                  <c:v>575.97692016243298</c:v>
                </c:pt>
                <c:pt idx="11">
                  <c:v>562.50273066678903</c:v>
                </c:pt>
                <c:pt idx="12">
                  <c:v>549.93198088538804</c:v>
                </c:pt>
                <c:pt idx="13">
                  <c:v>538.16802433738997</c:v>
                </c:pt>
                <c:pt idx="14">
                  <c:v>527.128095975321</c:v>
                </c:pt>
                <c:pt idx="15">
                  <c:v>516.74084961417498</c:v>
                </c:pt>
                <c:pt idx="16">
                  <c:v>506.94440908143901</c:v>
                </c:pt>
                <c:pt idx="17">
                  <c:v>497.68481105633703</c:v>
                </c:pt>
              </c:numCache>
            </c:numRef>
          </c:yVal>
          <c:smooth val="1"/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'Concrete strength'!$E$44:$E$61</c:f>
              <c:numCache>
                <c:formatCode>General</c:formatCode>
                <c:ptCount val="1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</c:numCache>
            </c:numRef>
          </c:xVal>
          <c:yVal>
            <c:numRef>
              <c:f>'Concrete strength'!$F$44:$F$61</c:f>
              <c:numCache>
                <c:formatCode>General</c:formatCode>
                <c:ptCount val="18"/>
                <c:pt idx="0">
                  <c:v>889.67657845522899</c:v>
                </c:pt>
                <c:pt idx="1">
                  <c:v>840.75260790174195</c:v>
                </c:pt>
                <c:pt idx="2">
                  <c:v>799.10298149010305</c:v>
                </c:pt>
                <c:pt idx="3">
                  <c:v>763.08705607362504</c:v>
                </c:pt>
                <c:pt idx="4">
                  <c:v>731.53949406560696</c:v>
                </c:pt>
                <c:pt idx="5">
                  <c:v>703.60671631814398</c:v>
                </c:pt>
                <c:pt idx="6">
                  <c:v>678.64726271456698</c:v>
                </c:pt>
                <c:pt idx="7">
                  <c:v>656.16850019701599</c:v>
                </c:pt>
                <c:pt idx="8">
                  <c:v>635.78498064117696</c:v>
                </c:pt>
                <c:pt idx="9">
                  <c:v>617.19020778070603</c:v>
                </c:pt>
                <c:pt idx="10">
                  <c:v>600.13699194546302</c:v>
                </c:pt>
                <c:pt idx="11">
                  <c:v>584.42346691900605</c:v>
                </c:pt>
                <c:pt idx="12">
                  <c:v>569.88293612373695</c:v>
                </c:pt>
                <c:pt idx="13">
                  <c:v>556.37636746451903</c:v>
                </c:pt>
                <c:pt idx="14">
                  <c:v>543.78675720529202</c:v>
                </c:pt>
                <c:pt idx="15">
                  <c:v>532.01483658710299</c:v>
                </c:pt>
                <c:pt idx="16">
                  <c:v>520.97575880270301</c:v>
                </c:pt>
                <c:pt idx="17">
                  <c:v>510.59651229967102</c:v>
                </c:pt>
              </c:numCache>
            </c:numRef>
          </c:yVal>
          <c:smooth val="1"/>
        </c:ser>
        <c:ser>
          <c:idx val="2"/>
          <c:order val="2"/>
          <c:tx>
            <c:v>Steel strength fy = 300 MPa</c:v>
          </c:tx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'Concrete strength'!$I$44:$I$61</c:f>
              <c:numCache>
                <c:formatCode>General</c:formatCode>
                <c:ptCount val="1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</c:numCache>
            </c:numRef>
          </c:xVal>
          <c:yVal>
            <c:numRef>
              <c:f>'Concrete strength'!$J$44:$J$61</c:f>
              <c:numCache>
                <c:formatCode>General</c:formatCode>
                <c:ptCount val="18"/>
                <c:pt idx="0">
                  <c:v>915.64461618017106</c:v>
                </c:pt>
                <c:pt idx="1">
                  <c:v>864.22945141674904</c:v>
                </c:pt>
                <c:pt idx="2">
                  <c:v>820.60428229111903</c:v>
                </c:pt>
                <c:pt idx="3">
                  <c:v>782.98182759842302</c:v>
                </c:pt>
                <c:pt idx="4">
                  <c:v>750.10078800498604</c:v>
                </c:pt>
                <c:pt idx="5">
                  <c:v>721.04221850116403</c:v>
                </c:pt>
                <c:pt idx="6">
                  <c:v>695.11862813138202</c:v>
                </c:pt>
                <c:pt idx="7">
                  <c:v>671.804046434405</c:v>
                </c:pt>
                <c:pt idx="8">
                  <c:v>650.68829483919296</c:v>
                </c:pt>
                <c:pt idx="9">
                  <c:v>631.446146973439</c:v>
                </c:pt>
                <c:pt idx="10">
                  <c:v>613.81596826183704</c:v>
                </c:pt>
                <c:pt idx="11">
                  <c:v>597.58457325467305</c:v>
                </c:pt>
                <c:pt idx="12">
                  <c:v>582.57626901812705</c:v>
                </c:pt>
                <c:pt idx="13">
                  <c:v>568.64478231098303</c:v>
                </c:pt>
                <c:pt idx="14">
                  <c:v>555.66721442305698</c:v>
                </c:pt>
                <c:pt idx="15">
                  <c:v>543.53944802749299</c:v>
                </c:pt>
                <c:pt idx="16">
                  <c:v>532.17261108809896</c:v>
                </c:pt>
                <c:pt idx="17">
                  <c:v>521.490321851555</c:v>
                </c:pt>
              </c:numCache>
            </c:numRef>
          </c:yVal>
          <c:smooth val="1"/>
        </c:ser>
        <c:ser>
          <c:idx val="3"/>
          <c:order val="3"/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'Concrete strength'!$M$44:$M$61</c:f>
              <c:numCache>
                <c:formatCode>General</c:formatCode>
                <c:ptCount val="1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</c:numCache>
            </c:numRef>
          </c:xVal>
          <c:yVal>
            <c:numRef>
              <c:f>'Concrete strength'!$N$44:$N$61</c:f>
              <c:numCache>
                <c:formatCode>General</c:formatCode>
                <c:ptCount val="18"/>
                <c:pt idx="0">
                  <c:v>1005.60575194503</c:v>
                </c:pt>
                <c:pt idx="1">
                  <c:v>936.50590159946705</c:v>
                </c:pt>
                <c:pt idx="2">
                  <c:v>879.93706342894097</c:v>
                </c:pt>
                <c:pt idx="3">
                  <c:v>832.51869393257505</c:v>
                </c:pt>
                <c:pt idx="4">
                  <c:v>792.02311819564795</c:v>
                </c:pt>
                <c:pt idx="5">
                  <c:v>756.91476676860805</c:v>
                </c:pt>
                <c:pt idx="6">
                  <c:v>726.09618333885601</c:v>
                </c:pt>
                <c:pt idx="7">
                  <c:v>698.75939159186601</c:v>
                </c:pt>
                <c:pt idx="8">
                  <c:v>674.29458342701798</c:v>
                </c:pt>
                <c:pt idx="9">
                  <c:v>652.23171043334298</c:v>
                </c:pt>
                <c:pt idx="10">
                  <c:v>632.20182610972699</c:v>
                </c:pt>
                <c:pt idx="11">
                  <c:v>613.91074198438696</c:v>
                </c:pt>
                <c:pt idx="12">
                  <c:v>597.12061527978005</c:v>
                </c:pt>
                <c:pt idx="13">
                  <c:v>581.63679210650503</c:v>
                </c:pt>
                <c:pt idx="14">
                  <c:v>567.298220623421</c:v>
                </c:pt>
                <c:pt idx="15">
                  <c:v>553.97034309029095</c:v>
                </c:pt>
                <c:pt idx="16">
                  <c:v>541.53974325279603</c:v>
                </c:pt>
                <c:pt idx="17">
                  <c:v>529.91005873566996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383888"/>
        <c:axId val="245384272"/>
        <c:extLst/>
      </c:scatterChart>
      <c:valAx>
        <c:axId val="24538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650" i="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Concrete compressive strength</a:t>
                </a:r>
                <a:r>
                  <a:rPr lang="en-AU" sz="650" i="1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 f</a:t>
                </a:r>
                <a:r>
                  <a:rPr lang="en-AU" sz="650" i="1" baseline="-2500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c</a:t>
                </a:r>
                <a:r>
                  <a:rPr lang="en-AU" sz="650" i="1" baseline="3000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'</a:t>
                </a:r>
                <a:r>
                  <a:rPr lang="en-AU" sz="650" i="1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 </a:t>
                </a:r>
                <a:r>
                  <a:rPr lang="en-AU" sz="650" i="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(MPa)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AdvGulliv-R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5384272"/>
        <c:crosses val="autoZero"/>
        <c:crossBetween val="midCat"/>
        <c:majorUnit val="40"/>
      </c:valAx>
      <c:valAx>
        <c:axId val="2453842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lang="en-AU" sz="650" b="0" i="0" u="none" strike="noStrike" kern="1200" baseline="0">
                    <a:solidFill>
                      <a:schemeClr val="tx1"/>
                    </a:solidFill>
                    <a:latin typeface="AdvGulliv-R"/>
                    <a:ea typeface="+mn-ea"/>
                    <a:cs typeface="Times New Roman" panose="02020603050405020304" pitchFamily="18" charset="0"/>
                  </a:defRPr>
                </a:pPr>
                <a:r>
                  <a:rPr lang="en-AU" sz="650" b="0" i="0" u="none" strike="noStrike" kern="1200" baseline="0">
                    <a:solidFill>
                      <a:schemeClr val="tx1"/>
                    </a:solidFill>
                    <a:latin typeface="AdvGulliv-R"/>
                    <a:ea typeface="+mn-ea"/>
                    <a:cs typeface="Times New Roman" panose="02020603050405020304" pitchFamily="18" charset="0"/>
                  </a:rPr>
                  <a:t>Column diameter </a:t>
                </a:r>
                <a:r>
                  <a:rPr lang="en-AU" sz="650" b="0" i="1" u="none" strike="noStrike" kern="1200" baseline="0">
                    <a:solidFill>
                      <a:schemeClr val="tx1"/>
                    </a:solidFill>
                    <a:latin typeface="AdvGulliv-R"/>
                    <a:ea typeface="+mn-ea"/>
                    <a:cs typeface="Times New Roman" panose="02020603050405020304" pitchFamily="18" charset="0"/>
                  </a:rPr>
                  <a:t>D</a:t>
                </a:r>
                <a:r>
                  <a:rPr lang="en-AU" sz="650" b="0" i="0" u="none" strike="noStrike" kern="1200" baseline="0">
                    <a:solidFill>
                      <a:schemeClr val="tx1"/>
                    </a:solidFill>
                    <a:latin typeface="AdvGulliv-R"/>
                    <a:ea typeface="+mn-ea"/>
                    <a:cs typeface="Times New Roman" panose="02020603050405020304" pitchFamily="18" charset="0"/>
                  </a:rPr>
                  <a:t> (mm)</a:t>
                </a:r>
                <a:endParaRPr lang="en-AU" sz="650" b="0" i="1" u="none" strike="noStrike" kern="1200" baseline="-25000">
                  <a:solidFill>
                    <a:schemeClr val="tx1"/>
                  </a:solidFill>
                  <a:latin typeface="AdvGulliv-R"/>
                  <a:ea typeface="+mn-ea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>
                <a:defRPr lang="en-AU" sz="650" b="0" i="0" u="none" strike="noStrike" kern="1200" baseline="0">
                  <a:solidFill>
                    <a:schemeClr val="tx1"/>
                  </a:solidFill>
                  <a:latin typeface="AdvGulliv-R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AU" sz="650" b="0" i="0" u="none" strike="noStrike" kern="1200" baseline="0">
                <a:solidFill>
                  <a:schemeClr val="tx1"/>
                </a:solidFill>
                <a:latin typeface="AdvGulliv-R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53838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6643142950784"/>
          <c:y val="5.8796296296296298E-2"/>
          <c:w val="0.73037365218067907"/>
          <c:h val="0.75862289562289564"/>
        </c:manualLayout>
      </c:layout>
      <c:scatterChart>
        <c:scatterStyle val="smoothMarker"/>
        <c:varyColors val="0"/>
        <c:ser>
          <c:idx val="1"/>
          <c:order val="1"/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 t ratio'!$E$7:$E$25</c:f>
              <c:numCache>
                <c:formatCode>General</c:formatCode>
                <c:ptCount val="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</c:numCache>
            </c:numRef>
          </c:xVal>
          <c:yVal>
            <c:numRef>
              <c:f>'D t ratio'!$G$7:$G$25</c:f>
              <c:numCache>
                <c:formatCode>General</c:formatCode>
                <c:ptCount val="19"/>
                <c:pt idx="0">
                  <c:v>1.5142916974250076</c:v>
                </c:pt>
                <c:pt idx="1">
                  <c:v>1.6239376129691847</c:v>
                </c:pt>
                <c:pt idx="2">
                  <c:v>1.7027042123795078</c:v>
                </c:pt>
                <c:pt idx="3">
                  <c:v>1.7530462119165926</c:v>
                </c:pt>
                <c:pt idx="4">
                  <c:v>1.7739108451156604</c:v>
                </c:pt>
                <c:pt idx="5">
                  <c:v>1.7895437386980699</c:v>
                </c:pt>
                <c:pt idx="6">
                  <c:v>1.8019025228307866</c:v>
                </c:pt>
                <c:pt idx="7">
                  <c:v>1.8120851347576432</c:v>
                </c:pt>
                <c:pt idx="8">
                  <c:v>1.8207529854437809</c:v>
                </c:pt>
                <c:pt idx="9">
                  <c:v>1.8283272830245905</c:v>
                </c:pt>
                <c:pt idx="10">
                  <c:v>1.8350884668159968</c:v>
                </c:pt>
                <c:pt idx="11">
                  <c:v>1.8409593352699052</c:v>
                </c:pt>
                <c:pt idx="12">
                  <c:v>1.846206355586123</c:v>
                </c:pt>
                <c:pt idx="13">
                  <c:v>1.8511535440625986</c:v>
                </c:pt>
                <c:pt idx="14">
                  <c:v>1.8558577815857575</c:v>
                </c:pt>
                <c:pt idx="15">
                  <c:v>1.8603628033986801</c:v>
                </c:pt>
                <c:pt idx="16">
                  <c:v>1.864702791824721</c:v>
                </c:pt>
                <c:pt idx="17">
                  <c:v>1.8689048518127316</c:v>
                </c:pt>
                <c:pt idx="18">
                  <c:v>1.8729907546234807</c:v>
                </c:pt>
              </c:numCache>
            </c:numRef>
          </c:yVal>
          <c:smooth val="1"/>
        </c:ser>
        <c:ser>
          <c:idx val="2"/>
          <c:order val="2"/>
          <c:tx>
            <c:v>Steel strength fy = 300 MPa</c:v>
          </c:tx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 t ratio'!$I$7:$I$25</c:f>
              <c:numCache>
                <c:formatCode>General</c:formatCode>
                <c:ptCount val="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</c:numCache>
            </c:numRef>
          </c:xVal>
          <c:yVal>
            <c:numRef>
              <c:f>'D t ratio'!$K$7:$K$25</c:f>
              <c:numCache>
                <c:formatCode>General</c:formatCode>
                <c:ptCount val="19"/>
                <c:pt idx="0">
                  <c:v>1.1104650752881386</c:v>
                </c:pt>
                <c:pt idx="1">
                  <c:v>1.1568233230464033</c:v>
                </c:pt>
                <c:pt idx="2">
                  <c:v>1.1901140108974819</c:v>
                </c:pt>
                <c:pt idx="3">
                  <c:v>1.2106665901480778</c:v>
                </c:pt>
                <c:pt idx="4">
                  <c:v>1.2179923156237951</c:v>
                </c:pt>
                <c:pt idx="5">
                  <c:v>1.2234717587554882</c:v>
                </c:pt>
                <c:pt idx="6">
                  <c:v>1.2278207476967991</c:v>
                </c:pt>
                <c:pt idx="7">
                  <c:v>1.2314315072989275</c:v>
                </c:pt>
                <c:pt idx="8">
                  <c:v>1.234535934935808</c:v>
                </c:pt>
                <c:pt idx="9">
                  <c:v>1.2372794259187194</c:v>
                </c:pt>
                <c:pt idx="10">
                  <c:v>1.23975750236363</c:v>
                </c:pt>
                <c:pt idx="11">
                  <c:v>1.2419121074377444</c:v>
                </c:pt>
                <c:pt idx="12">
                  <c:v>1.2438485287044823</c:v>
                </c:pt>
                <c:pt idx="13">
                  <c:v>1.2457015099633235</c:v>
                </c:pt>
                <c:pt idx="14">
                  <c:v>1.2474870504569255</c:v>
                </c:pt>
                <c:pt idx="15">
                  <c:v>1.2492174195688677</c:v>
                </c:pt>
                <c:pt idx="16">
                  <c:v>1.2509021843837562</c:v>
                </c:pt>
                <c:pt idx="17">
                  <c:v>1.2525489152865648</c:v>
                </c:pt>
                <c:pt idx="18">
                  <c:v>1.2541636814511365</c:v>
                </c:pt>
              </c:numCache>
            </c:numRef>
          </c:yVal>
          <c:smooth val="1"/>
        </c:ser>
        <c:ser>
          <c:idx val="4"/>
          <c:order val="4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 t ratio'!$Q$7:$Q$25</c:f>
              <c:numCache>
                <c:formatCode>General</c:formatCode>
                <c:ptCount val="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</c:numCache>
            </c:numRef>
          </c:xVal>
          <c:yVal>
            <c:numRef>
              <c:f>'D t ratio'!$S$7:$S$25</c:f>
              <c:numCache>
                <c:formatCode>General</c:formatCode>
                <c:ptCount val="19"/>
                <c:pt idx="0">
                  <c:v>1.3160472183915208</c:v>
                </c:pt>
                <c:pt idx="1">
                  <c:v>1.4459227307991271</c:v>
                </c:pt>
                <c:pt idx="2">
                  <c:v>1.5413855841826922</c:v>
                </c:pt>
                <c:pt idx="3">
                  <c:v>1.6041792742192311</c:v>
                </c:pt>
                <c:pt idx="4">
                  <c:v>1.631895331281475</c:v>
                </c:pt>
                <c:pt idx="5">
                  <c:v>1.652797979257604</c:v>
                </c:pt>
                <c:pt idx="6">
                  <c:v>1.6693767709760048</c:v>
                </c:pt>
                <c:pt idx="7">
                  <c:v>1.6830507433499873</c:v>
                </c:pt>
                <c:pt idx="8">
                  <c:v>1.6946855475909919</c:v>
                </c:pt>
                <c:pt idx="9">
                  <c:v>1.7048380601623838</c:v>
                </c:pt>
                <c:pt idx="10">
                  <c:v>1.7138821626995964</c:v>
                </c:pt>
                <c:pt idx="11">
                  <c:v>1.7217461753288541</c:v>
                </c:pt>
                <c:pt idx="12">
                  <c:v>1.72877170802423</c:v>
                </c:pt>
                <c:pt idx="13">
                  <c:v>1.7353693001604473</c:v>
                </c:pt>
                <c:pt idx="14">
                  <c:v>1.741619849386735</c:v>
                </c:pt>
                <c:pt idx="15">
                  <c:v>1.7475857149133738</c:v>
                </c:pt>
                <c:pt idx="16">
                  <c:v>1.7533157457601112</c:v>
                </c:pt>
                <c:pt idx="17">
                  <c:v>1.7588487566964695</c:v>
                </c:pt>
                <c:pt idx="18">
                  <c:v>1.764215983606876</c:v>
                </c:pt>
              </c:numCache>
            </c:numRef>
          </c:yVal>
          <c:smooth val="1"/>
        </c:ser>
        <c:ser>
          <c:idx val="5"/>
          <c:order val="5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 t ratio'!$U$7:$U$25</c:f>
              <c:numCache>
                <c:formatCode>General</c:formatCode>
                <c:ptCount val="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</c:numCache>
            </c:numRef>
          </c:xVal>
          <c:yVal>
            <c:numRef>
              <c:f>'D t ratio'!$W$7:$W$25</c:f>
              <c:numCache>
                <c:formatCode>General</c:formatCode>
                <c:ptCount val="19"/>
                <c:pt idx="0">
                  <c:v>1</c:v>
                </c:pt>
                <c:pt idx="1">
                  <c:v>1.0635481472039634</c:v>
                </c:pt>
                <c:pt idx="2">
                  <c:v>1.1089898607058906</c:v>
                </c:pt>
                <c:pt idx="3">
                  <c:v>1.1377504670922596</c:v>
                </c:pt>
                <c:pt idx="4">
                  <c:v>1.1493176840706001</c:v>
                </c:pt>
                <c:pt idx="5">
                  <c:v>1.1579714170931676</c:v>
                </c:pt>
                <c:pt idx="6">
                  <c:v>1.1648113705490193</c:v>
                </c:pt>
                <c:pt idx="7">
                  <c:v>1.1704507150093493</c:v>
                </c:pt>
                <c:pt idx="8">
                  <c:v>1.1752571350845133</c:v>
                </c:pt>
                <c:pt idx="9">
                  <c:v>1.1794639064891033</c:v>
                </c:pt>
                <c:pt idx="10">
                  <c:v>1.1832258551337884</c:v>
                </c:pt>
                <c:pt idx="11">
                  <c:v>1.1864920988299554</c:v>
                </c:pt>
                <c:pt idx="12">
                  <c:v>1.1894134682964264</c:v>
                </c:pt>
                <c:pt idx="13">
                  <c:v>1.1921749782093116</c:v>
                </c:pt>
                <c:pt idx="14">
                  <c:v>1.194807011892441</c:v>
                </c:pt>
                <c:pt idx="15">
                  <c:v>1.1973329122723855</c:v>
                </c:pt>
                <c:pt idx="16">
                  <c:v>1.1997709106539398</c:v>
                </c:pt>
                <c:pt idx="17">
                  <c:v>1.2021354543622937</c:v>
                </c:pt>
                <c:pt idx="18">
                  <c:v>1.2044381410353782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063384"/>
        <c:axId val="24538532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Steel strength fy =420 MPa</c:v>
                </c:tx>
                <c:spPr>
                  <a:ln w="9525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'D t ratio'!$A$7:$A$25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</c:v>
                      </c:pt>
                      <c:pt idx="1">
                        <c:v>30</c:v>
                      </c:pt>
                      <c:pt idx="2">
                        <c:v>40</c:v>
                      </c:pt>
                      <c:pt idx="3">
                        <c:v>50</c:v>
                      </c:pt>
                      <c:pt idx="4">
                        <c:v>60</c:v>
                      </c:pt>
                      <c:pt idx="5">
                        <c:v>70</c:v>
                      </c:pt>
                      <c:pt idx="6">
                        <c:v>80</c:v>
                      </c:pt>
                      <c:pt idx="7">
                        <c:v>90</c:v>
                      </c:pt>
                      <c:pt idx="8">
                        <c:v>100</c:v>
                      </c:pt>
                      <c:pt idx="9">
                        <c:v>110</c:v>
                      </c:pt>
                      <c:pt idx="10">
                        <c:v>120</c:v>
                      </c:pt>
                      <c:pt idx="11">
                        <c:v>130</c:v>
                      </c:pt>
                      <c:pt idx="12">
                        <c:v>140</c:v>
                      </c:pt>
                      <c:pt idx="13">
                        <c:v>150</c:v>
                      </c:pt>
                      <c:pt idx="14">
                        <c:v>160</c:v>
                      </c:pt>
                      <c:pt idx="15">
                        <c:v>170</c:v>
                      </c:pt>
                      <c:pt idx="16">
                        <c:v>180</c:v>
                      </c:pt>
                      <c:pt idx="17">
                        <c:v>190</c:v>
                      </c:pt>
                      <c:pt idx="18">
                        <c:v>200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'D t ratio'!$C$7:$C$25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2.8440444107462479</c:v>
                      </c:pt>
                      <c:pt idx="1">
                        <c:v>3.3772877497350402</c:v>
                      </c:pt>
                      <c:pt idx="2">
                        <c:v>3.8157195410145031</c:v>
                      </c:pt>
                      <c:pt idx="3">
                        <c:v>4.1345531984534762</c:v>
                      </c:pt>
                      <c:pt idx="4">
                        <c:v>4.2933990124157413</c:v>
                      </c:pt>
                      <c:pt idx="5">
                        <c:v>4.4172103054301148</c:v>
                      </c:pt>
                      <c:pt idx="6">
                        <c:v>4.5177512532537802</c:v>
                      </c:pt>
                      <c:pt idx="7">
                        <c:v>4.6021144525969495</c:v>
                      </c:pt>
                      <c:pt idx="8">
                        <c:v>4.6748184245070696</c:v>
                      </c:pt>
                      <c:pt idx="9">
                        <c:v>4.7388724760042376</c:v>
                      </c:pt>
                      <c:pt idx="10">
                        <c:v>4.7963553086930659</c:v>
                      </c:pt>
                      <c:pt idx="11">
                        <c:v>4.8468695141170102</c:v>
                      </c:pt>
                      <c:pt idx="12">
                        <c:v>4.8923252860238771</c:v>
                      </c:pt>
                      <c:pt idx="13">
                        <c:v>4.9350876801454095</c:v>
                      </c:pt>
                      <c:pt idx="14">
                        <c:v>4.9756671033802951</c:v>
                      </c:pt>
                      <c:pt idx="15">
                        <c:v>5.01446141961656</c:v>
                      </c:pt>
                      <c:pt idx="16">
                        <c:v>5.0517855082844472</c:v>
                      </c:pt>
                      <c:pt idx="17">
                        <c:v>5.0878919757664134</c:v>
                      </c:pt>
                      <c:pt idx="18">
                        <c:v>5.1229859623220912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3"/>
                <c:order val="3"/>
                <c:spPr>
                  <a:ln w="9525" cap="rnd">
                    <a:solidFill>
                      <a:schemeClr val="tx1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 t ratio'!$M$7:$M$25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</c:v>
                      </c:pt>
                      <c:pt idx="1">
                        <c:v>30</c:v>
                      </c:pt>
                      <c:pt idx="2">
                        <c:v>40</c:v>
                      </c:pt>
                      <c:pt idx="3">
                        <c:v>50</c:v>
                      </c:pt>
                      <c:pt idx="4">
                        <c:v>60</c:v>
                      </c:pt>
                      <c:pt idx="5">
                        <c:v>70</c:v>
                      </c:pt>
                      <c:pt idx="6">
                        <c:v>80</c:v>
                      </c:pt>
                      <c:pt idx="7">
                        <c:v>90</c:v>
                      </c:pt>
                      <c:pt idx="8">
                        <c:v>100</c:v>
                      </c:pt>
                      <c:pt idx="9">
                        <c:v>110</c:v>
                      </c:pt>
                      <c:pt idx="10">
                        <c:v>120</c:v>
                      </c:pt>
                      <c:pt idx="11">
                        <c:v>130</c:v>
                      </c:pt>
                      <c:pt idx="12">
                        <c:v>140</c:v>
                      </c:pt>
                      <c:pt idx="13">
                        <c:v>150</c:v>
                      </c:pt>
                      <c:pt idx="14">
                        <c:v>160</c:v>
                      </c:pt>
                      <c:pt idx="15">
                        <c:v>170</c:v>
                      </c:pt>
                      <c:pt idx="16">
                        <c:v>180</c:v>
                      </c:pt>
                      <c:pt idx="17">
                        <c:v>190</c:v>
                      </c:pt>
                      <c:pt idx="18">
                        <c:v>200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 t ratio'!$O$7:$O$25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2.2168605914492048</c:v>
                      </c:pt>
                      <c:pt idx="1">
                        <c:v>2.6888350459627448</c:v>
                      </c:pt>
                      <c:pt idx="2">
                        <c:v>3.0908114117009533</c:v>
                      </c:pt>
                      <c:pt idx="3">
                        <c:v>3.3921278578745033</c:v>
                      </c:pt>
                      <c:pt idx="4">
                        <c:v>3.5464275008033228</c:v>
                      </c:pt>
                      <c:pt idx="5">
                        <c:v>3.6681068055349813</c:v>
                      </c:pt>
                      <c:pt idx="6">
                        <c:v>3.7678118972283379</c:v>
                      </c:pt>
                      <c:pt idx="7">
                        <c:v>3.8520783083417136</c:v>
                      </c:pt>
                      <c:pt idx="8">
                        <c:v>3.925128902941784</c:v>
                      </c:pt>
                      <c:pt idx="9">
                        <c:v>3.9898082867763707</c:v>
                      </c:pt>
                      <c:pt idx="10">
                        <c:v>4.0480999748069513</c:v>
                      </c:pt>
                      <c:pt idx="11">
                        <c:v>4.0995469869541079</c:v>
                      </c:pt>
                      <c:pt idx="12">
                        <c:v>4.1460075330432744</c:v>
                      </c:pt>
                      <c:pt idx="13">
                        <c:v>4.1898301082133624</c:v>
                      </c:pt>
                      <c:pt idx="14">
                        <c:v>4.2315182601834334</c:v>
                      </c:pt>
                      <c:pt idx="15">
                        <c:v>4.2714662091491373</c:v>
                      </c:pt>
                      <c:pt idx="16">
                        <c:v>4.3099872331126718</c:v>
                      </c:pt>
                      <c:pt idx="17">
                        <c:v>4.3473336530871629</c:v>
                      </c:pt>
                      <c:pt idx="18">
                        <c:v>4.383711182242422</c:v>
                      </c:pt>
                    </c:numCache>
                  </c:numRef>
                </c:yVal>
                <c:smooth val="1"/>
              </c15:ser>
            </c15:filteredScatterSeries>
          </c:ext>
        </c:extLst>
      </c:scatterChart>
      <c:valAx>
        <c:axId val="245063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650" i="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Diameter-to-thickness</a:t>
                </a:r>
                <a:r>
                  <a:rPr lang="en-AU" sz="650" i="0" baseline="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 ratio </a:t>
                </a:r>
                <a:r>
                  <a:rPr lang="en-AU" sz="650" i="1" baseline="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D</a:t>
                </a:r>
                <a:r>
                  <a:rPr lang="en-AU" sz="650" i="0" baseline="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/</a:t>
                </a:r>
                <a:r>
                  <a:rPr lang="en-AU" sz="650" i="1" baseline="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t</a:t>
                </a:r>
                <a:endParaRPr lang="en-AU" sz="650" i="1">
                  <a:solidFill>
                    <a:schemeClr val="tx1"/>
                  </a:solidFill>
                  <a:latin typeface="AdvGulliv-R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AdvGulliv-R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5385320"/>
        <c:crosses val="autoZero"/>
        <c:crossBetween val="midCat"/>
        <c:majorUnit val="40"/>
      </c:valAx>
      <c:valAx>
        <c:axId val="245385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lang="en-AU" sz="650" b="0" i="0" u="none" strike="noStrike" kern="1200" baseline="0">
                    <a:solidFill>
                      <a:schemeClr val="tx1"/>
                    </a:solidFill>
                    <a:latin typeface="AdvGulliv-R"/>
                    <a:ea typeface="+mn-ea"/>
                    <a:cs typeface="Times New Roman" panose="02020603050405020304" pitchFamily="18" charset="0"/>
                  </a:defRPr>
                </a:pPr>
                <a:r>
                  <a:rPr lang="en-AU" sz="650" b="0" i="0" u="none" strike="noStrike" kern="1200" baseline="0">
                    <a:solidFill>
                      <a:schemeClr val="tx1"/>
                    </a:solidFill>
                    <a:latin typeface="AdvGulliv-R"/>
                    <a:ea typeface="+mn-ea"/>
                    <a:cs typeface="Times New Roman" panose="02020603050405020304" pitchFamily="18" charset="0"/>
                  </a:rPr>
                  <a:t>Cross-sectional area </a:t>
                </a:r>
                <a:r>
                  <a:rPr lang="en-AU" sz="650" b="0" i="1" u="none" strike="noStrike" kern="1200" baseline="0">
                    <a:solidFill>
                      <a:schemeClr val="tx1"/>
                    </a:solidFill>
                    <a:latin typeface="AdvGulliv-R"/>
                    <a:ea typeface="+mn-ea"/>
                    <a:cs typeface="Times New Roman" panose="02020603050405020304" pitchFamily="18" charset="0"/>
                  </a:rPr>
                  <a:t>A</a:t>
                </a:r>
                <a:r>
                  <a:rPr lang="en-AU" sz="650" b="0" i="0" u="none" strike="noStrike" kern="1200" baseline="0">
                    <a:solidFill>
                      <a:schemeClr val="tx1"/>
                    </a:solidFill>
                    <a:latin typeface="AdvGulliv-R"/>
                    <a:ea typeface="+mn-ea"/>
                    <a:cs typeface="Times New Roman" panose="02020603050405020304" pitchFamily="18" charset="0"/>
                  </a:rPr>
                  <a:t>/</a:t>
                </a:r>
                <a:r>
                  <a:rPr lang="en-AU" sz="650" b="0" i="1" u="none" strike="noStrike" kern="1200" baseline="0">
                    <a:solidFill>
                      <a:schemeClr val="tx1"/>
                    </a:solidFill>
                    <a:latin typeface="AdvGulliv-R"/>
                    <a:ea typeface="+mn-ea"/>
                    <a:cs typeface="Times New Roman" panose="02020603050405020304" pitchFamily="18" charset="0"/>
                  </a:rPr>
                  <a:t>A</a:t>
                </a:r>
                <a:r>
                  <a:rPr lang="en-AU" sz="650" b="0" i="1" u="none" strike="noStrike" kern="1200" baseline="-25000">
                    <a:solidFill>
                      <a:schemeClr val="tx1"/>
                    </a:solidFill>
                    <a:latin typeface="AdvGulliv-R"/>
                    <a:ea typeface="+mn-ea"/>
                    <a:cs typeface="Times New Roman" panose="02020603050405020304" pitchFamily="18" charset="0"/>
                  </a:rPr>
                  <a:t>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>
                <a:defRPr lang="en-AU" sz="650" b="0" i="0" u="none" strike="noStrike" kern="1200" baseline="0">
                  <a:solidFill>
                    <a:schemeClr val="tx1"/>
                  </a:solidFill>
                  <a:latin typeface="AdvGulliv-R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AU" sz="650" b="0" i="0" u="none" strike="noStrike" kern="1200" baseline="0">
                <a:solidFill>
                  <a:schemeClr val="tx1"/>
                </a:solidFill>
                <a:latin typeface="AdvGulliv-R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506338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6643142950784"/>
          <c:y val="5.8796296296296298E-2"/>
          <c:w val="0.73037365218067907"/>
          <c:h val="0.75862289562289564"/>
        </c:manualLayout>
      </c:layout>
      <c:scatterChart>
        <c:scatterStyle val="smoothMarker"/>
        <c:varyColors val="0"/>
        <c:ser>
          <c:idx val="1"/>
          <c:order val="0"/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 t ratio'!$E$44:$E$62</c:f>
              <c:numCache>
                <c:formatCode>General</c:formatCode>
                <c:ptCount val="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</c:numCache>
            </c:numRef>
          </c:xVal>
          <c:yVal>
            <c:numRef>
              <c:f>'D t ratio'!$F$44:$F$62</c:f>
              <c:numCache>
                <c:formatCode>General</c:formatCode>
                <c:ptCount val="19"/>
                <c:pt idx="0">
                  <c:v>613.81596826183704</c:v>
                </c:pt>
                <c:pt idx="1">
                  <c:v>632.20182610972699</c:v>
                </c:pt>
                <c:pt idx="2">
                  <c:v>645.01627882580999</c:v>
                </c:pt>
                <c:pt idx="3">
                  <c:v>652.97260855189097</c:v>
                </c:pt>
                <c:pt idx="4">
                  <c:v>656.11134140367506</c:v>
                </c:pt>
                <c:pt idx="5">
                  <c:v>658.448897816044</c:v>
                </c:pt>
                <c:pt idx="6">
                  <c:v>660.29081612108496</c:v>
                </c:pt>
                <c:pt idx="7">
                  <c:v>661.80614138421504</c:v>
                </c:pt>
                <c:pt idx="8">
                  <c:v>663.09565219623903</c:v>
                </c:pt>
                <c:pt idx="9">
                  <c:v>664.222996683426</c:v>
                </c:pt>
                <c:pt idx="10">
                  <c:v>665.23026347388998</c:v>
                </c:pt>
                <c:pt idx="11">
                  <c:v>666.10359110358399</c:v>
                </c:pt>
                <c:pt idx="12">
                  <c:v>666.883996561412</c:v>
                </c:pt>
                <c:pt idx="13">
                  <c:v>667.62158953969094</c:v>
                </c:pt>
                <c:pt idx="14">
                  <c:v>668.32447289385095</c:v>
                </c:pt>
                <c:pt idx="15">
                  <c:v>668.99886474867003</c:v>
                </c:pt>
                <c:pt idx="16">
                  <c:v>669.64961656034802</c:v>
                </c:pt>
                <c:pt idx="17">
                  <c:v>670.28056920297297</c:v>
                </c:pt>
                <c:pt idx="18">
                  <c:v>670.89480323621001</c:v>
                </c:pt>
              </c:numCache>
            </c:numRef>
          </c:yVal>
          <c:smooth val="1"/>
        </c:ser>
        <c:ser>
          <c:idx val="2"/>
          <c:order val="1"/>
          <c:tx>
            <c:v>Steel strength fy = 300 MPa</c:v>
          </c:tx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 t ratio'!$I$44:$I$62</c:f>
              <c:numCache>
                <c:formatCode>General</c:formatCode>
                <c:ptCount val="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</c:numCache>
            </c:numRef>
          </c:xVal>
          <c:yVal>
            <c:numRef>
              <c:f>'D t ratio'!$J$44:$J$62</c:f>
              <c:numCache>
                <c:formatCode>General</c:formatCode>
                <c:ptCount val="19"/>
                <c:pt idx="0">
                  <c:v>521.490321851555</c:v>
                </c:pt>
                <c:pt idx="1">
                  <c:v>529.91005873566996</c:v>
                </c:pt>
                <c:pt idx="2">
                  <c:v>535.97092379437299</c:v>
                </c:pt>
                <c:pt idx="3">
                  <c:v>539.63697006094401</c:v>
                </c:pt>
                <c:pt idx="4">
                  <c:v>540.81690847525795</c:v>
                </c:pt>
                <c:pt idx="5">
                  <c:v>541.70094268707896</c:v>
                </c:pt>
                <c:pt idx="6">
                  <c:v>542.40620704063201</c:v>
                </c:pt>
                <c:pt idx="7">
                  <c:v>542.99601682337504</c:v>
                </c:pt>
                <c:pt idx="8">
                  <c:v>543.50738877228298</c:v>
                </c:pt>
                <c:pt idx="9">
                  <c:v>543.96331016829004</c:v>
                </c:pt>
                <c:pt idx="10">
                  <c:v>544.37875667897094</c:v>
                </c:pt>
                <c:pt idx="11">
                  <c:v>544.74048749804797</c:v>
                </c:pt>
                <c:pt idx="12">
                  <c:v>545.06694347313396</c:v>
                </c:pt>
                <c:pt idx="13">
                  <c:v>545.38247727535497</c:v>
                </c:pt>
                <c:pt idx="14">
                  <c:v>545.689185417516</c:v>
                </c:pt>
                <c:pt idx="15">
                  <c:v>545.98867399871494</c:v>
                </c:pt>
                <c:pt idx="16">
                  <c:v>546.282194221743</c:v>
                </c:pt>
                <c:pt idx="17">
                  <c:v>546.57073532694801</c:v>
                </c:pt>
                <c:pt idx="18">
                  <c:v>546.85508977673601</c:v>
                </c:pt>
              </c:numCache>
            </c:numRef>
          </c:yVal>
          <c:smooth val="1"/>
        </c:ser>
        <c:ser>
          <c:idx val="4"/>
          <c:order val="2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 t ratio'!$Q$44:$Q$62</c:f>
              <c:numCache>
                <c:formatCode>General</c:formatCode>
                <c:ptCount val="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</c:numCache>
            </c:numRef>
          </c:xVal>
          <c:yVal>
            <c:numRef>
              <c:f>'D t ratio'!$R$44:$R$62</c:f>
              <c:numCache>
                <c:formatCode>General</c:formatCode>
                <c:ptCount val="19"/>
                <c:pt idx="0">
                  <c:v>575.97692016243298</c:v>
                </c:pt>
                <c:pt idx="1">
                  <c:v>600.13699194546302</c:v>
                </c:pt>
                <c:pt idx="2">
                  <c:v>617.07986621389102</c:v>
                </c:pt>
                <c:pt idx="3">
                  <c:v>627.82243996821796</c:v>
                </c:pt>
                <c:pt idx="4">
                  <c:v>632.37874811854795</c:v>
                </c:pt>
                <c:pt idx="5">
                  <c:v>635.78133194193003</c:v>
                </c:pt>
                <c:pt idx="6">
                  <c:v>638.46183224242304</c:v>
                </c:pt>
                <c:pt idx="7">
                  <c:v>640.66214012209105</c:v>
                </c:pt>
                <c:pt idx="8">
                  <c:v>642.52793342500399</c:v>
                </c:pt>
                <c:pt idx="9">
                  <c:v>644.15198676331397</c:v>
                </c:pt>
                <c:pt idx="10">
                  <c:v>645.596081717846</c:v>
                </c:pt>
                <c:pt idx="11">
                  <c:v>646.84807241224098</c:v>
                </c:pt>
                <c:pt idx="12">
                  <c:v>647.96445647588905</c:v>
                </c:pt>
                <c:pt idx="13">
                  <c:v>649.01263500179402</c:v>
                </c:pt>
                <c:pt idx="14">
                  <c:v>650.00546856935205</c:v>
                </c:pt>
                <c:pt idx="15">
                  <c:v>650.95284301905099</c:v>
                </c:pt>
                <c:pt idx="16">
                  <c:v>651.86248298109797</c:v>
                </c:pt>
                <c:pt idx="17">
                  <c:v>652.74051227125699</c:v>
                </c:pt>
                <c:pt idx="18">
                  <c:v>653.59184851476698</c:v>
                </c:pt>
              </c:numCache>
            </c:numRef>
          </c:yVal>
          <c:smooth val="1"/>
        </c:ser>
        <c:ser>
          <c:idx val="5"/>
          <c:order val="3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 t ratio'!$U$44:$U$62</c:f>
              <c:numCache>
                <c:formatCode>General</c:formatCode>
                <c:ptCount val="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</c:numCache>
            </c:numRef>
          </c:xVal>
          <c:yVal>
            <c:numRef>
              <c:f>'D t ratio'!$V$44:$V$62</c:f>
              <c:numCache>
                <c:formatCode>General</c:formatCode>
                <c:ptCount val="19"/>
                <c:pt idx="0">
                  <c:v>497.68481105633703</c:v>
                </c:pt>
                <c:pt idx="1">
                  <c:v>510.59651229967102</c:v>
                </c:pt>
                <c:pt idx="2">
                  <c:v>519.61801549379902</c:v>
                </c:pt>
                <c:pt idx="3">
                  <c:v>525.17921858635702</c:v>
                </c:pt>
                <c:pt idx="4">
                  <c:v>527.29290934189896</c:v>
                </c:pt>
                <c:pt idx="5">
                  <c:v>528.86715615053504</c:v>
                </c:pt>
                <c:pt idx="6">
                  <c:v>530.10929313327597</c:v>
                </c:pt>
                <c:pt idx="7">
                  <c:v>531.13345217767596</c:v>
                </c:pt>
                <c:pt idx="8">
                  <c:v>532.00739553393896</c:v>
                </c:pt>
                <c:pt idx="9">
                  <c:v>532.77377205313996</c:v>
                </c:pt>
                <c:pt idx="10">
                  <c:v>533.46070056113797</c:v>
                </c:pt>
                <c:pt idx="11">
                  <c:v>534.05658460121799</c:v>
                </c:pt>
                <c:pt idx="12">
                  <c:v>534.58989963626698</c:v>
                </c:pt>
                <c:pt idx="13">
                  <c:v>535.09592991167995</c:v>
                </c:pt>
                <c:pt idx="14">
                  <c:v>535.57984975045599</c:v>
                </c:pt>
                <c:pt idx="15">
                  <c:v>536.04562784020095</c:v>
                </c:pt>
                <c:pt idx="16">
                  <c:v>536.49635915938404</c:v>
                </c:pt>
                <c:pt idx="17">
                  <c:v>536.93449296757399</c:v>
                </c:pt>
                <c:pt idx="18">
                  <c:v>537.36199294596702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385704"/>
        <c:axId val="245123504"/>
        <c:extLst/>
      </c:scatterChart>
      <c:valAx>
        <c:axId val="245385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650" i="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Diameter-to-thickness</a:t>
                </a:r>
                <a:r>
                  <a:rPr lang="en-AU" sz="650" i="0" baseline="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 ratio </a:t>
                </a:r>
                <a:r>
                  <a:rPr lang="en-AU" sz="650" i="1" baseline="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D</a:t>
                </a:r>
                <a:r>
                  <a:rPr lang="en-AU" sz="650" i="0" baseline="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/</a:t>
                </a:r>
                <a:r>
                  <a:rPr lang="en-AU" sz="650" i="1" baseline="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t</a:t>
                </a:r>
                <a:endParaRPr lang="en-AU" sz="650" i="1">
                  <a:solidFill>
                    <a:schemeClr val="tx1"/>
                  </a:solidFill>
                  <a:latin typeface="AdvGulliv-R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AdvGulliv-R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5123504"/>
        <c:crosses val="autoZero"/>
        <c:crossBetween val="midCat"/>
        <c:majorUnit val="40"/>
      </c:valAx>
      <c:valAx>
        <c:axId val="2451235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AU" sz="650" b="0" i="0" u="none" strike="noStrike" kern="1200" baseline="0">
                    <a:solidFill>
                      <a:sysClr val="windowText" lastClr="000000"/>
                    </a:solidFill>
                    <a:latin typeface="AdvGulliv-R"/>
                    <a:ea typeface="+mn-ea"/>
                    <a:cs typeface="Times New Roman" panose="02020603050405020304" pitchFamily="18" charset="0"/>
                  </a:defRPr>
                </a:pPr>
                <a:r>
                  <a:rPr lang="en-AU" sz="650" b="0" i="0" baseline="0">
                    <a:solidFill>
                      <a:schemeClr val="tx1"/>
                    </a:solidFill>
                    <a:effectLst/>
                  </a:rPr>
                  <a:t>Column diameter </a:t>
                </a:r>
                <a:r>
                  <a:rPr lang="en-AU" sz="650" b="0" i="1" baseline="0">
                    <a:solidFill>
                      <a:schemeClr val="tx1"/>
                    </a:solidFill>
                    <a:effectLst/>
                  </a:rPr>
                  <a:t>D</a:t>
                </a:r>
                <a:r>
                  <a:rPr lang="en-AU" sz="650" b="0" i="0" baseline="0">
                    <a:solidFill>
                      <a:schemeClr val="tx1"/>
                    </a:solidFill>
                    <a:effectLst/>
                  </a:rPr>
                  <a:t> (mm)</a:t>
                </a:r>
                <a:endParaRPr lang="en-AU" sz="650">
                  <a:solidFill>
                    <a:schemeClr val="tx1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en-AU" sz="650" b="0" i="0" u="none" strike="noStrike" kern="1200" baseline="0">
                  <a:solidFill>
                    <a:sysClr val="windowText" lastClr="000000"/>
                  </a:solidFill>
                  <a:latin typeface="AdvGulliv-R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AU" sz="650" b="0" i="0" u="none" strike="noStrike" kern="1200" baseline="0">
                <a:solidFill>
                  <a:schemeClr val="tx1"/>
                </a:solidFill>
                <a:latin typeface="AdvGulliv-R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538570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6643142950784"/>
          <c:y val="5.8796296296296298E-2"/>
          <c:w val="0.73037365218067907"/>
          <c:h val="0.75862289562289564"/>
        </c:manualLayout>
      </c:layout>
      <c:scatterChart>
        <c:scatterStyle val="smoothMarker"/>
        <c:varyColors val="0"/>
        <c:ser>
          <c:idx val="1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'Steel strength'!$A$6:$A$10</c:f>
              <c:numCache>
                <c:formatCode>General</c:formatCode>
                <c:ptCount val="5"/>
                <c:pt idx="0">
                  <c:v>250</c:v>
                </c:pt>
                <c:pt idx="1">
                  <c:v>300</c:v>
                </c:pt>
                <c:pt idx="2">
                  <c:v>350</c:v>
                </c:pt>
                <c:pt idx="3">
                  <c:v>400</c:v>
                </c:pt>
                <c:pt idx="4">
                  <c:v>420</c:v>
                </c:pt>
              </c:numCache>
            </c:numRef>
          </c:xVal>
          <c:yVal>
            <c:numRef>
              <c:f>'Steel strength'!$C$6:$C$10</c:f>
              <c:numCache>
                <c:formatCode>General</c:formatCode>
                <c:ptCount val="5"/>
                <c:pt idx="0">
                  <c:v>1.6157013951141348</c:v>
                </c:pt>
                <c:pt idx="1">
                  <c:v>1.5142916974250076</c:v>
                </c:pt>
                <c:pt idx="2">
                  <c:v>1.4248601726432741</c:v>
                </c:pt>
                <c:pt idx="3">
                  <c:v>1.3454029345888752</c:v>
                </c:pt>
                <c:pt idx="4">
                  <c:v>1.3160472183915208</c:v>
                </c:pt>
              </c:numCache>
            </c:numRef>
          </c:yVal>
          <c:smooth val="1"/>
        </c:ser>
        <c:ser>
          <c:idx val="2"/>
          <c:order val="1"/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'Steel strength'!$D$6:$D$10</c:f>
              <c:numCache>
                <c:formatCode>General</c:formatCode>
                <c:ptCount val="5"/>
                <c:pt idx="0">
                  <c:v>250</c:v>
                </c:pt>
                <c:pt idx="1">
                  <c:v>300</c:v>
                </c:pt>
                <c:pt idx="2">
                  <c:v>350</c:v>
                </c:pt>
                <c:pt idx="3">
                  <c:v>400</c:v>
                </c:pt>
                <c:pt idx="4">
                  <c:v>420</c:v>
                </c:pt>
              </c:numCache>
            </c:numRef>
          </c:xVal>
          <c:yVal>
            <c:numRef>
              <c:f>'Steel strength'!$F$6:$F$10</c:f>
              <c:numCache>
                <c:formatCode>General</c:formatCode>
                <c:ptCount val="5"/>
                <c:pt idx="0">
                  <c:v>1.9223767356995816</c:v>
                </c:pt>
                <c:pt idx="1">
                  <c:v>1.8729907546234807</c:v>
                </c:pt>
                <c:pt idx="2">
                  <c:v>1.8260786768280244</c:v>
                </c:pt>
                <c:pt idx="3">
                  <c:v>1.781459155724433</c:v>
                </c:pt>
                <c:pt idx="4">
                  <c:v>1.764215983606876</c:v>
                </c:pt>
              </c:numCache>
            </c:numRef>
          </c:yVal>
          <c:smooth val="1"/>
        </c:ser>
        <c:ser>
          <c:idx val="4"/>
          <c:order val="2"/>
          <c:spPr>
            <a:ln w="952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'Steel strength'!$I$6:$I$10</c:f>
              <c:numCache>
                <c:formatCode>General</c:formatCode>
                <c:ptCount val="5"/>
                <c:pt idx="0">
                  <c:v>250</c:v>
                </c:pt>
                <c:pt idx="1">
                  <c:v>300</c:v>
                </c:pt>
                <c:pt idx="2">
                  <c:v>350</c:v>
                </c:pt>
                <c:pt idx="3">
                  <c:v>400</c:v>
                </c:pt>
                <c:pt idx="4">
                  <c:v>420</c:v>
                </c:pt>
              </c:numCache>
            </c:numRef>
          </c:xVal>
          <c:yVal>
            <c:numRef>
              <c:f>'Steel strength'!$K$6:$K$10</c:f>
              <c:numCache>
                <c:formatCode>General</c:formatCode>
                <c:ptCount val="5"/>
                <c:pt idx="0">
                  <c:v>1.1640425974401489</c:v>
                </c:pt>
                <c:pt idx="1">
                  <c:v>1.1104650752881386</c:v>
                </c:pt>
                <c:pt idx="2">
                  <c:v>1.0616025719400375</c:v>
                </c:pt>
                <c:pt idx="3">
                  <c:v>1.0168589117514404</c:v>
                </c:pt>
                <c:pt idx="4">
                  <c:v>1</c:v>
                </c:pt>
              </c:numCache>
            </c:numRef>
          </c:yVal>
          <c:smooth val="1"/>
        </c:ser>
        <c:ser>
          <c:idx val="5"/>
          <c:order val="3"/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'Steel strength'!$L$6:$L$10</c:f>
              <c:numCache>
                <c:formatCode>General</c:formatCode>
                <c:ptCount val="5"/>
                <c:pt idx="0">
                  <c:v>250</c:v>
                </c:pt>
                <c:pt idx="1">
                  <c:v>300</c:v>
                </c:pt>
                <c:pt idx="2">
                  <c:v>350</c:v>
                </c:pt>
                <c:pt idx="3">
                  <c:v>400</c:v>
                </c:pt>
                <c:pt idx="4">
                  <c:v>420</c:v>
                </c:pt>
              </c:numCache>
            </c:numRef>
          </c:xVal>
          <c:yVal>
            <c:numRef>
              <c:f>'Steel strength'!$N$6:$N$10</c:f>
              <c:numCache>
                <c:formatCode>General</c:formatCode>
                <c:ptCount val="5"/>
                <c:pt idx="0">
                  <c:v>1.2761156671319891</c:v>
                </c:pt>
                <c:pt idx="1">
                  <c:v>1.2541636814511365</c:v>
                </c:pt>
                <c:pt idx="2">
                  <c:v>1.232954168128005</c:v>
                </c:pt>
                <c:pt idx="3">
                  <c:v>1.2124500851169568</c:v>
                </c:pt>
                <c:pt idx="4">
                  <c:v>1.2044381410353782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924904"/>
        <c:axId val="245365728"/>
        <c:extLst/>
      </c:scatterChart>
      <c:valAx>
        <c:axId val="244924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650" i="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Steel yield strength</a:t>
                </a:r>
                <a:r>
                  <a:rPr lang="en-AU" sz="650" i="1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 f</a:t>
                </a:r>
                <a:r>
                  <a:rPr lang="en-AU" sz="650" i="1" baseline="-2500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y </a:t>
                </a:r>
                <a:r>
                  <a:rPr lang="en-AU" sz="650" i="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AdvGulliv-R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5365728"/>
        <c:crosses val="autoZero"/>
        <c:crossBetween val="midCat"/>
      </c:valAx>
      <c:valAx>
        <c:axId val="245365728"/>
        <c:scaling>
          <c:orientation val="minMax"/>
          <c:max val="2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lang="en-AU" sz="650" b="0" i="0" u="none" strike="noStrike" kern="1200" baseline="0">
                    <a:solidFill>
                      <a:schemeClr val="tx1"/>
                    </a:solidFill>
                    <a:latin typeface="AdvGulliv-R"/>
                    <a:ea typeface="+mn-ea"/>
                    <a:cs typeface="Times New Roman" panose="02020603050405020304" pitchFamily="18" charset="0"/>
                  </a:defRPr>
                </a:pPr>
                <a:r>
                  <a:rPr lang="en-AU" sz="650" b="0" i="0" u="none" strike="noStrike" kern="1200" baseline="0">
                    <a:solidFill>
                      <a:schemeClr val="tx1"/>
                    </a:solidFill>
                    <a:latin typeface="AdvGulliv-R"/>
                    <a:ea typeface="+mn-ea"/>
                    <a:cs typeface="Times New Roman" panose="02020603050405020304" pitchFamily="18" charset="0"/>
                  </a:rPr>
                  <a:t>Cross-sectional area </a:t>
                </a:r>
                <a:r>
                  <a:rPr lang="en-AU" sz="650" b="0" i="1" u="none" strike="noStrike" kern="1200" baseline="0">
                    <a:solidFill>
                      <a:schemeClr val="tx1"/>
                    </a:solidFill>
                    <a:latin typeface="AdvGulliv-R"/>
                    <a:ea typeface="+mn-ea"/>
                    <a:cs typeface="Times New Roman" panose="02020603050405020304" pitchFamily="18" charset="0"/>
                  </a:rPr>
                  <a:t>A</a:t>
                </a:r>
                <a:r>
                  <a:rPr lang="en-AU" sz="650" b="0" i="0" u="none" strike="noStrike" kern="1200" baseline="0">
                    <a:solidFill>
                      <a:schemeClr val="tx1"/>
                    </a:solidFill>
                    <a:latin typeface="AdvGulliv-R"/>
                    <a:ea typeface="+mn-ea"/>
                    <a:cs typeface="Times New Roman" panose="02020603050405020304" pitchFamily="18" charset="0"/>
                  </a:rPr>
                  <a:t>/</a:t>
                </a:r>
                <a:r>
                  <a:rPr lang="en-AU" sz="650" b="0" i="1" u="none" strike="noStrike" kern="1200" baseline="0">
                    <a:solidFill>
                      <a:schemeClr val="tx1"/>
                    </a:solidFill>
                    <a:latin typeface="AdvGulliv-R"/>
                    <a:ea typeface="+mn-ea"/>
                    <a:cs typeface="Times New Roman" panose="02020603050405020304" pitchFamily="18" charset="0"/>
                  </a:rPr>
                  <a:t>A</a:t>
                </a:r>
                <a:r>
                  <a:rPr lang="en-AU" sz="650" b="0" i="1" u="none" strike="noStrike" kern="1200" baseline="-25000">
                    <a:solidFill>
                      <a:schemeClr val="tx1"/>
                    </a:solidFill>
                    <a:latin typeface="AdvGulliv-R"/>
                    <a:ea typeface="+mn-ea"/>
                    <a:cs typeface="Times New Roman" panose="02020603050405020304" pitchFamily="18" charset="0"/>
                  </a:rPr>
                  <a:t>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>
                <a:defRPr lang="en-AU" sz="650" b="0" i="0" u="none" strike="noStrike" kern="1200" baseline="0">
                  <a:solidFill>
                    <a:schemeClr val="tx1"/>
                  </a:solidFill>
                  <a:latin typeface="AdvGulliv-R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AU" sz="650" b="0" i="0" u="none" strike="noStrike" kern="1200" baseline="0">
                <a:solidFill>
                  <a:schemeClr val="tx1"/>
                </a:solidFill>
                <a:latin typeface="AdvGulliv-R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4924904"/>
        <c:crosses val="autoZero"/>
        <c:crossBetween val="midCat"/>
        <c:majorUnit val="0.30000000000000004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6643142950784"/>
          <c:y val="5.8796296296296298E-2"/>
          <c:w val="0.73037365218067907"/>
          <c:h val="0.75862289562289564"/>
        </c:manualLayout>
      </c:layout>
      <c:scatterChart>
        <c:scatterStyle val="smoothMarker"/>
        <c:varyColors val="0"/>
        <c:ser>
          <c:idx val="1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'Steel strength'!$A$28:$A$32</c:f>
              <c:numCache>
                <c:formatCode>General</c:formatCode>
                <c:ptCount val="5"/>
                <c:pt idx="0">
                  <c:v>250</c:v>
                </c:pt>
                <c:pt idx="1">
                  <c:v>300</c:v>
                </c:pt>
                <c:pt idx="2">
                  <c:v>350</c:v>
                </c:pt>
                <c:pt idx="3">
                  <c:v>400</c:v>
                </c:pt>
                <c:pt idx="4">
                  <c:v>420</c:v>
                </c:pt>
              </c:numCache>
            </c:numRef>
          </c:xVal>
          <c:yVal>
            <c:numRef>
              <c:f>'Steel strength'!$B$28:$B$32</c:f>
              <c:numCache>
                <c:formatCode>General</c:formatCode>
                <c:ptCount val="5"/>
                <c:pt idx="0">
                  <c:v>631.94235745901199</c:v>
                </c:pt>
                <c:pt idx="1">
                  <c:v>613.81596826183704</c:v>
                </c:pt>
                <c:pt idx="2">
                  <c:v>597.16492466169302</c:v>
                </c:pt>
                <c:pt idx="3">
                  <c:v>581.79937057737504</c:v>
                </c:pt>
                <c:pt idx="4">
                  <c:v>575.97692016243298</c:v>
                </c:pt>
              </c:numCache>
            </c:numRef>
          </c:yVal>
          <c:smooth val="1"/>
        </c:ser>
        <c:ser>
          <c:idx val="2"/>
          <c:order val="1"/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'Steel strength'!$D$28:$D$32</c:f>
              <c:numCache>
                <c:formatCode>General</c:formatCode>
                <c:ptCount val="5"/>
                <c:pt idx="0">
                  <c:v>250</c:v>
                </c:pt>
                <c:pt idx="1">
                  <c:v>300</c:v>
                </c:pt>
                <c:pt idx="2">
                  <c:v>350</c:v>
                </c:pt>
                <c:pt idx="3">
                  <c:v>400</c:v>
                </c:pt>
                <c:pt idx="4">
                  <c:v>420</c:v>
                </c:pt>
              </c:numCache>
            </c:numRef>
          </c:xVal>
          <c:yVal>
            <c:numRef>
              <c:f>'Steel strength'!$E$28:$E$32</c:f>
              <c:numCache>
                <c:formatCode>General</c:formatCode>
                <c:ptCount val="5"/>
                <c:pt idx="0">
                  <c:v>678.521288450425</c:v>
                </c:pt>
                <c:pt idx="1">
                  <c:v>670.89480323621001</c:v>
                </c:pt>
                <c:pt idx="2">
                  <c:v>663.51983116439101</c:v>
                </c:pt>
                <c:pt idx="3">
                  <c:v>656.38284499681504</c:v>
                </c:pt>
                <c:pt idx="4">
                  <c:v>653.59184851476698</c:v>
                </c:pt>
              </c:numCache>
            </c:numRef>
          </c:yVal>
          <c:smooth val="1"/>
        </c:ser>
        <c:ser>
          <c:idx val="4"/>
          <c:order val="2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'Steel strength'!$I$28:$I$32</c:f>
              <c:numCache>
                <c:formatCode>General</c:formatCode>
                <c:ptCount val="5"/>
                <c:pt idx="0">
                  <c:v>250</c:v>
                </c:pt>
                <c:pt idx="1">
                  <c:v>300</c:v>
                </c:pt>
                <c:pt idx="2">
                  <c:v>350</c:v>
                </c:pt>
                <c:pt idx="3">
                  <c:v>400</c:v>
                </c:pt>
                <c:pt idx="4">
                  <c:v>420</c:v>
                </c:pt>
              </c:numCache>
            </c:numRef>
          </c:xVal>
          <c:yVal>
            <c:numRef>
              <c:f>'Steel strength'!$J$28:$J$32</c:f>
              <c:numCache>
                <c:formatCode>General</c:formatCode>
                <c:ptCount val="5"/>
                <c:pt idx="0">
                  <c:v>532.46954939121099</c:v>
                </c:pt>
                <c:pt idx="1">
                  <c:v>521.490321851555</c:v>
                </c:pt>
                <c:pt idx="2">
                  <c:v>511.16339530454599</c:v>
                </c:pt>
                <c:pt idx="3">
                  <c:v>501.42663571020199</c:v>
                </c:pt>
                <c:pt idx="4">
                  <c:v>497.68481105633703</c:v>
                </c:pt>
              </c:numCache>
            </c:numRef>
          </c:yVal>
          <c:smooth val="1"/>
        </c:ser>
        <c:ser>
          <c:idx val="5"/>
          <c:order val="3"/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'Steel strength'!$L$28:$L$32</c:f>
              <c:numCache>
                <c:formatCode>General</c:formatCode>
                <c:ptCount val="5"/>
                <c:pt idx="0">
                  <c:v>250</c:v>
                </c:pt>
                <c:pt idx="1">
                  <c:v>300</c:v>
                </c:pt>
                <c:pt idx="2">
                  <c:v>350</c:v>
                </c:pt>
                <c:pt idx="3">
                  <c:v>400</c:v>
                </c:pt>
                <c:pt idx="4">
                  <c:v>420</c:v>
                </c:pt>
              </c:numCache>
            </c:numRef>
          </c:xVal>
          <c:yVal>
            <c:numRef>
              <c:f>'Steel strength'!$M$28:$M$32</c:f>
              <c:numCache>
                <c:formatCode>General</c:formatCode>
                <c:ptCount val="5"/>
                <c:pt idx="0">
                  <c:v>550.96178118965497</c:v>
                </c:pt>
                <c:pt idx="1">
                  <c:v>546.85508977673601</c:v>
                </c:pt>
                <c:pt idx="2">
                  <c:v>542.83888020409995</c:v>
                </c:pt>
                <c:pt idx="3">
                  <c:v>538.90987792968497</c:v>
                </c:pt>
                <c:pt idx="4">
                  <c:v>537.36199294596702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224304"/>
        <c:axId val="171225872"/>
        <c:extLst/>
      </c:scatterChart>
      <c:valAx>
        <c:axId val="171224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650" i="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Steel yield strength</a:t>
                </a:r>
                <a:r>
                  <a:rPr lang="en-AU" sz="650" i="1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 f</a:t>
                </a:r>
                <a:r>
                  <a:rPr lang="en-AU" sz="650" i="1" baseline="-2500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y </a:t>
                </a:r>
                <a:r>
                  <a:rPr lang="en-AU" sz="650" i="0">
                    <a:solidFill>
                      <a:schemeClr val="tx1"/>
                    </a:solidFill>
                    <a:latin typeface="AdvGulliv-R"/>
                    <a:cs typeface="Times New Roman" panose="02020603050405020304" pitchFamily="18" charset="0"/>
                  </a:rPr>
                  <a:t>(MPa)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AdvGulliv-R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1225872"/>
        <c:crosses val="autoZero"/>
        <c:crossBetween val="midCat"/>
      </c:valAx>
      <c:valAx>
        <c:axId val="1712258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AU" sz="650" b="0" i="0" u="none" strike="noStrike" kern="1200" baseline="0">
                    <a:solidFill>
                      <a:sysClr val="windowText" lastClr="000000"/>
                    </a:solidFill>
                    <a:latin typeface="AdvGulliv-R"/>
                    <a:ea typeface="+mn-ea"/>
                    <a:cs typeface="Times New Roman" panose="02020603050405020304" pitchFamily="18" charset="0"/>
                  </a:defRPr>
                </a:pPr>
                <a:r>
                  <a:rPr lang="en-AU" sz="650" b="0" i="0" baseline="0">
                    <a:effectLst/>
                  </a:rPr>
                  <a:t>Column diameter </a:t>
                </a:r>
                <a:r>
                  <a:rPr lang="en-AU" sz="650" b="0" i="1" baseline="0">
                    <a:effectLst/>
                  </a:rPr>
                  <a:t>D</a:t>
                </a:r>
                <a:r>
                  <a:rPr lang="en-AU" sz="650" b="0" i="0" baseline="0">
                    <a:effectLst/>
                  </a:rPr>
                  <a:t> (mm)</a:t>
                </a:r>
                <a:endParaRPr lang="en-AU" sz="65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en-AU" sz="650" b="0" i="0" u="none" strike="noStrike" kern="1200" baseline="0">
                  <a:solidFill>
                    <a:sysClr val="windowText" lastClr="000000"/>
                  </a:solidFill>
                  <a:latin typeface="AdvGulliv-R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AU" sz="650" b="0" i="0" u="none" strike="noStrike" kern="1200" baseline="0">
                <a:solidFill>
                  <a:schemeClr val="tx1"/>
                </a:solidFill>
                <a:latin typeface="AdvGulliv-R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122430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26</xdr:row>
      <xdr:rowOff>52387</xdr:rowOff>
    </xdr:from>
    <xdr:to>
      <xdr:col>5</xdr:col>
      <xdr:colOff>271504</xdr:colOff>
      <xdr:row>38</xdr:row>
      <xdr:rowOff>142387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434837</xdr:colOff>
      <xdr:row>27</xdr:row>
      <xdr:rowOff>157369</xdr:rowOff>
    </xdr:from>
    <xdr:to>
      <xdr:col>3</xdr:col>
      <xdr:colOff>150065</xdr:colOff>
      <xdr:row>27</xdr:row>
      <xdr:rowOff>157369</xdr:rowOff>
    </xdr:to>
    <xdr:cxnSp macro="">
      <xdr:nvCxnSpPr>
        <xdr:cNvPr id="6" name="Straight Connector 5"/>
        <xdr:cNvCxnSpPr/>
      </xdr:nvCxnSpPr>
      <xdr:spPr>
        <a:xfrm>
          <a:off x="1652380" y="5300869"/>
          <a:ext cx="324000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429867</xdr:colOff>
      <xdr:row>29</xdr:row>
      <xdr:rowOff>44726</xdr:rowOff>
    </xdr:from>
    <xdr:to>
      <xdr:col>3</xdr:col>
      <xdr:colOff>145095</xdr:colOff>
      <xdr:row>29</xdr:row>
      <xdr:rowOff>44726</xdr:rowOff>
    </xdr:to>
    <xdr:cxnSp macro="">
      <xdr:nvCxnSpPr>
        <xdr:cNvPr id="7" name="Straight Connector 6"/>
        <xdr:cNvCxnSpPr/>
      </xdr:nvCxnSpPr>
      <xdr:spPr>
        <a:xfrm>
          <a:off x="1647410" y="5569226"/>
          <a:ext cx="324000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66</xdr:row>
      <xdr:rowOff>0</xdr:rowOff>
    </xdr:from>
    <xdr:to>
      <xdr:col>7</xdr:col>
      <xdr:colOff>109579</xdr:colOff>
      <xdr:row>78</xdr:row>
      <xdr:rowOff>90000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272912</xdr:colOff>
      <xdr:row>67</xdr:row>
      <xdr:rowOff>104982</xdr:rowOff>
    </xdr:from>
    <xdr:to>
      <xdr:col>4</xdr:col>
      <xdr:colOff>600461</xdr:colOff>
      <xdr:row>67</xdr:row>
      <xdr:rowOff>104982</xdr:rowOff>
    </xdr:to>
    <xdr:cxnSp macro="">
      <xdr:nvCxnSpPr>
        <xdr:cNvPr id="9" name="Straight Connector 8"/>
        <xdr:cNvCxnSpPr/>
      </xdr:nvCxnSpPr>
      <xdr:spPr>
        <a:xfrm>
          <a:off x="2722198" y="12868482"/>
          <a:ext cx="327549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267942</xdr:colOff>
      <xdr:row>68</xdr:row>
      <xdr:rowOff>182839</xdr:rowOff>
    </xdr:from>
    <xdr:to>
      <xdr:col>4</xdr:col>
      <xdr:colOff>595491</xdr:colOff>
      <xdr:row>68</xdr:row>
      <xdr:rowOff>182839</xdr:rowOff>
    </xdr:to>
    <xdr:cxnSp macro="">
      <xdr:nvCxnSpPr>
        <xdr:cNvPr id="10" name="Straight Connector 9"/>
        <xdr:cNvCxnSpPr/>
      </xdr:nvCxnSpPr>
      <xdr:spPr>
        <a:xfrm>
          <a:off x="2717228" y="13136839"/>
          <a:ext cx="327549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0.25635</cdr:x>
      <cdr:y>0.51387</cdr:y>
    </cdr:from>
    <cdr:to>
      <cdr:x>0.5172</cdr:x>
      <cdr:y>0.60671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5221" y="1220956"/>
          <a:ext cx="666750" cy="220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650" i="1">
              <a:solidFill>
                <a:schemeClr val="tx1"/>
              </a:solidFill>
              <a:latin typeface="AdvGulliv-R"/>
            </a:rPr>
            <a:t>D</a:t>
          </a:r>
          <a:r>
            <a:rPr lang="en-AU" sz="650">
              <a:solidFill>
                <a:schemeClr val="tx1"/>
              </a:solidFill>
              <a:latin typeface="AdvGulliv-R"/>
            </a:rPr>
            <a:t>/</a:t>
          </a:r>
          <a:r>
            <a:rPr lang="en-AU" sz="650" i="1">
              <a:solidFill>
                <a:schemeClr val="tx1"/>
              </a:solidFill>
              <a:latin typeface="AdvGulliv-R"/>
            </a:rPr>
            <a:t>t</a:t>
          </a:r>
          <a:r>
            <a:rPr lang="en-AU" sz="650" baseline="0">
              <a:solidFill>
                <a:schemeClr val="tx1"/>
              </a:solidFill>
              <a:latin typeface="AdvGulliv-R"/>
            </a:rPr>
            <a:t> = 20</a:t>
          </a:r>
          <a:endParaRPr lang="en-AU" sz="650">
            <a:solidFill>
              <a:schemeClr val="tx1"/>
            </a:solidFill>
            <a:latin typeface="AdvGulliv-R"/>
          </a:endParaRPr>
        </a:p>
      </cdr:txBody>
    </cdr:sp>
  </cdr:relSizeAnchor>
  <cdr:relSizeAnchor xmlns:cdr="http://schemas.openxmlformats.org/drawingml/2006/chartDrawing">
    <cdr:from>
      <cdr:x>0.43764</cdr:x>
      <cdr:y>0.57629</cdr:y>
    </cdr:from>
    <cdr:to>
      <cdr:x>0.69849</cdr:x>
      <cdr:y>0.66912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18603" y="1369261"/>
          <a:ext cx="666750" cy="220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650" i="1">
              <a:solidFill>
                <a:schemeClr val="tx1"/>
              </a:solidFill>
              <a:latin typeface="AdvGulliv-R"/>
            </a:rPr>
            <a:t>D</a:t>
          </a:r>
          <a:r>
            <a:rPr lang="en-AU" sz="650">
              <a:solidFill>
                <a:schemeClr val="tx1"/>
              </a:solidFill>
              <a:latin typeface="AdvGulliv-R"/>
            </a:rPr>
            <a:t>/</a:t>
          </a:r>
          <a:r>
            <a:rPr lang="en-AU" sz="650" i="1">
              <a:solidFill>
                <a:schemeClr val="tx1"/>
              </a:solidFill>
              <a:latin typeface="AdvGulliv-R"/>
            </a:rPr>
            <a:t>t</a:t>
          </a:r>
          <a:r>
            <a:rPr lang="en-AU" sz="650" baseline="0">
              <a:solidFill>
                <a:schemeClr val="tx1"/>
              </a:solidFill>
              <a:latin typeface="AdvGulliv-R"/>
            </a:rPr>
            <a:t> = 30</a:t>
          </a:r>
          <a:endParaRPr lang="en-AU" sz="650">
            <a:solidFill>
              <a:schemeClr val="tx1"/>
            </a:solidFill>
            <a:latin typeface="AdvGulliv-R"/>
          </a:endParaRPr>
        </a:p>
      </cdr:txBody>
    </cdr:sp>
  </cdr:relSizeAnchor>
  <cdr:relSizeAnchor xmlns:cdr="http://schemas.openxmlformats.org/drawingml/2006/chartDrawing">
    <cdr:from>
      <cdr:x>0.3701</cdr:x>
      <cdr:y>0.44635</cdr:y>
    </cdr:from>
    <cdr:to>
      <cdr:x>0.40541</cdr:x>
      <cdr:y>0.52653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945983" y="1060534"/>
          <a:ext cx="90238" cy="1905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0.37066</cdr:x>
      <cdr:y>0.49168</cdr:y>
    </cdr:from>
    <cdr:to>
      <cdr:x>0.37078</cdr:x>
      <cdr:y>0.52583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945471" y="1168224"/>
          <a:ext cx="326" cy="8113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0.53025</cdr:x>
      <cdr:y>0.51432</cdr:y>
    </cdr:from>
    <cdr:to>
      <cdr:x>0.56555</cdr:x>
      <cdr:y>0.5945</cdr:y>
    </cdr:to>
    <cdr:cxnSp macro="">
      <cdr:nvCxnSpPr>
        <cdr:cNvPr id="12" name="Straight Connector 11"/>
        <cdr:cNvCxnSpPr/>
      </cdr:nvCxnSpPr>
      <cdr:spPr>
        <a:xfrm xmlns:a="http://schemas.openxmlformats.org/drawingml/2006/main" flipV="1">
          <a:off x="1352550" y="1222022"/>
          <a:ext cx="90054" cy="1905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0.52983</cdr:x>
      <cdr:y>0.53325</cdr:y>
    </cdr:from>
    <cdr:to>
      <cdr:x>0.53163</cdr:x>
      <cdr:y>0.5945</cdr:y>
    </cdr:to>
    <cdr:cxnSp macro="">
      <cdr:nvCxnSpPr>
        <cdr:cNvPr id="13" name="Straight Connector 12"/>
        <cdr:cNvCxnSpPr/>
      </cdr:nvCxnSpPr>
      <cdr:spPr>
        <a:xfrm xmlns:a="http://schemas.openxmlformats.org/drawingml/2006/main" flipH="1" flipV="1">
          <a:off x="1351491" y="1267002"/>
          <a:ext cx="4587" cy="14552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0.44576</cdr:x>
      <cdr:y>0.08427</cdr:y>
    </cdr:from>
    <cdr:to>
      <cdr:x>0.9047</cdr:x>
      <cdr:y>0.16794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134302" y="200233"/>
          <a:ext cx="1167847" cy="198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650">
              <a:latin typeface="AdvGulliv-R"/>
            </a:rPr>
            <a:t>Steel strength </a:t>
          </a:r>
          <a:r>
            <a:rPr lang="en-AU" sz="650" i="1">
              <a:latin typeface="AdvGulliv-R"/>
            </a:rPr>
            <a:t>f</a:t>
          </a:r>
          <a:r>
            <a:rPr lang="en-AU" sz="650" i="1" baseline="-25000">
              <a:latin typeface="AdvGulliv-R"/>
            </a:rPr>
            <a:t>y</a:t>
          </a:r>
          <a:r>
            <a:rPr lang="en-AU" sz="650">
              <a:latin typeface="AdvGulliv-R"/>
            </a:rPr>
            <a:t> = 300 MPa</a:t>
          </a:r>
        </a:p>
      </cdr:txBody>
    </cdr:sp>
  </cdr:relSizeAnchor>
  <cdr:relSizeAnchor xmlns:cdr="http://schemas.openxmlformats.org/drawingml/2006/chartDrawing">
    <cdr:from>
      <cdr:x>0.44473</cdr:x>
      <cdr:y>0.19568</cdr:y>
    </cdr:from>
    <cdr:to>
      <cdr:x>0.90367</cdr:x>
      <cdr:y>0.27934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1131680" y="464930"/>
          <a:ext cx="1167847" cy="198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650">
              <a:latin typeface="AdvGulliv-R"/>
            </a:rPr>
            <a:t>Steel strength </a:t>
          </a:r>
          <a:r>
            <a:rPr lang="en-AU" sz="650" i="1">
              <a:latin typeface="AdvGulliv-R"/>
            </a:rPr>
            <a:t>f</a:t>
          </a:r>
          <a:r>
            <a:rPr lang="en-AU" sz="650" i="1" baseline="-25000">
              <a:latin typeface="AdvGulliv-R"/>
            </a:rPr>
            <a:t>y</a:t>
          </a:r>
          <a:r>
            <a:rPr lang="en-AU" sz="650">
              <a:latin typeface="AdvGulliv-R"/>
            </a:rPr>
            <a:t> = 420 MPa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0.26952</cdr:x>
      <cdr:y>0.4219</cdr:y>
    </cdr:from>
    <cdr:to>
      <cdr:x>0.53037</cdr:x>
      <cdr:y>0.51474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7941" y="1002440"/>
          <a:ext cx="665810" cy="220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650" i="1">
              <a:solidFill>
                <a:schemeClr val="tx1"/>
              </a:solidFill>
              <a:latin typeface="AdvGulliv-R"/>
            </a:rPr>
            <a:t>D</a:t>
          </a:r>
          <a:r>
            <a:rPr lang="en-AU" sz="650">
              <a:solidFill>
                <a:schemeClr val="tx1"/>
              </a:solidFill>
              <a:latin typeface="AdvGulliv-R"/>
            </a:rPr>
            <a:t>/</a:t>
          </a:r>
          <a:r>
            <a:rPr lang="en-AU" sz="650" i="1">
              <a:solidFill>
                <a:schemeClr val="tx1"/>
              </a:solidFill>
              <a:latin typeface="AdvGulliv-R"/>
            </a:rPr>
            <a:t>t</a:t>
          </a:r>
          <a:r>
            <a:rPr lang="en-AU" sz="650" baseline="0">
              <a:solidFill>
                <a:schemeClr val="tx1"/>
              </a:solidFill>
              <a:latin typeface="AdvGulliv-R"/>
            </a:rPr>
            <a:t> = 20</a:t>
          </a:r>
          <a:endParaRPr lang="en-AU" sz="650">
            <a:solidFill>
              <a:schemeClr val="tx1"/>
            </a:solidFill>
            <a:latin typeface="AdvGulliv-R"/>
          </a:endParaRPr>
        </a:p>
      </cdr:txBody>
    </cdr:sp>
  </cdr:relSizeAnchor>
  <cdr:relSizeAnchor xmlns:cdr="http://schemas.openxmlformats.org/drawingml/2006/chartDrawing">
    <cdr:from>
      <cdr:x>0.45473</cdr:x>
      <cdr:y>0.46271</cdr:y>
    </cdr:from>
    <cdr:to>
      <cdr:x>0.71558</cdr:x>
      <cdr:y>0.55554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61533" y="1099390"/>
          <a:ext cx="666296" cy="220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650" i="1">
              <a:solidFill>
                <a:schemeClr val="tx1"/>
              </a:solidFill>
              <a:latin typeface="AdvGulliv-R"/>
            </a:rPr>
            <a:t>D</a:t>
          </a:r>
          <a:r>
            <a:rPr lang="en-AU" sz="650">
              <a:solidFill>
                <a:schemeClr val="tx1"/>
              </a:solidFill>
              <a:latin typeface="AdvGulliv-R"/>
            </a:rPr>
            <a:t>/</a:t>
          </a:r>
          <a:r>
            <a:rPr lang="en-AU" sz="650" i="1">
              <a:solidFill>
                <a:schemeClr val="tx1"/>
              </a:solidFill>
              <a:latin typeface="AdvGulliv-R"/>
            </a:rPr>
            <a:t>t</a:t>
          </a:r>
          <a:r>
            <a:rPr lang="en-AU" sz="650" baseline="0">
              <a:solidFill>
                <a:schemeClr val="tx1"/>
              </a:solidFill>
              <a:latin typeface="AdvGulliv-R"/>
            </a:rPr>
            <a:t> = 30</a:t>
          </a:r>
          <a:endParaRPr lang="en-AU" sz="650">
            <a:solidFill>
              <a:schemeClr val="tx1"/>
            </a:solidFill>
            <a:latin typeface="AdvGulliv-R"/>
          </a:endParaRPr>
        </a:p>
      </cdr:txBody>
    </cdr:sp>
  </cdr:relSizeAnchor>
  <cdr:relSizeAnchor xmlns:cdr="http://schemas.openxmlformats.org/drawingml/2006/chartDrawing">
    <cdr:from>
      <cdr:x>0.3755</cdr:x>
      <cdr:y>0.3477</cdr:y>
    </cdr:from>
    <cdr:to>
      <cdr:x>0.41081</cdr:x>
      <cdr:y>0.42788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959156" y="826138"/>
          <a:ext cx="90193" cy="19050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</cdr:x>
      <cdr:y>0.37082</cdr:y>
    </cdr:from>
    <cdr:to>
      <cdr:x>0.376</cdr:x>
      <cdr:y>0.42991</cdr:y>
    </cdr:to>
    <cdr:cxnSp macro="">
      <cdr:nvCxnSpPr>
        <cdr:cNvPr id="9" name="Straight Connector 8"/>
        <cdr:cNvCxnSpPr/>
      </cdr:nvCxnSpPr>
      <cdr:spPr>
        <a:xfrm xmlns:a="http://schemas.openxmlformats.org/drawingml/2006/main" flipH="1" flipV="1">
          <a:off x="960437" y="881063"/>
          <a:ext cx="0" cy="1404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0.52093</cdr:x>
      <cdr:y>0.39405</cdr:y>
    </cdr:from>
    <cdr:to>
      <cdr:x>0.55623</cdr:x>
      <cdr:y>0.47423</cdr:y>
    </cdr:to>
    <cdr:cxnSp macro="">
      <cdr:nvCxnSpPr>
        <cdr:cNvPr id="12" name="Straight Connector 11"/>
        <cdr:cNvCxnSpPr/>
      </cdr:nvCxnSpPr>
      <cdr:spPr>
        <a:xfrm xmlns:a="http://schemas.openxmlformats.org/drawingml/2006/main" flipV="1">
          <a:off x="1330620" y="936274"/>
          <a:ext cx="90168" cy="19050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0.52206</cdr:x>
      <cdr:y>0.4063</cdr:y>
    </cdr:from>
    <cdr:to>
      <cdr:x>0.52206</cdr:x>
      <cdr:y>0.47449</cdr:y>
    </cdr:to>
    <cdr:cxnSp macro="">
      <cdr:nvCxnSpPr>
        <cdr:cNvPr id="13" name="Straight Connector 12"/>
        <cdr:cNvCxnSpPr/>
      </cdr:nvCxnSpPr>
      <cdr:spPr>
        <a:xfrm xmlns:a="http://schemas.openxmlformats.org/drawingml/2006/main" flipH="1" flipV="1">
          <a:off x="1333516" y="965377"/>
          <a:ext cx="0" cy="162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0.44576</cdr:x>
      <cdr:y>0.08427</cdr:y>
    </cdr:from>
    <cdr:to>
      <cdr:x>0.9047</cdr:x>
      <cdr:y>0.16794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134302" y="200233"/>
          <a:ext cx="1167847" cy="198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650">
              <a:latin typeface="AdvGulliv-R"/>
            </a:rPr>
            <a:t>Steel strength </a:t>
          </a:r>
          <a:r>
            <a:rPr lang="en-AU" sz="650" i="1">
              <a:latin typeface="AdvGulliv-R"/>
            </a:rPr>
            <a:t>f</a:t>
          </a:r>
          <a:r>
            <a:rPr lang="en-AU" sz="650" i="1" baseline="-25000">
              <a:latin typeface="AdvGulliv-R"/>
            </a:rPr>
            <a:t>y</a:t>
          </a:r>
          <a:r>
            <a:rPr lang="en-AU" sz="650">
              <a:latin typeface="AdvGulliv-R"/>
            </a:rPr>
            <a:t> = 300 MPa</a:t>
          </a:r>
        </a:p>
      </cdr:txBody>
    </cdr:sp>
  </cdr:relSizeAnchor>
  <cdr:relSizeAnchor xmlns:cdr="http://schemas.openxmlformats.org/drawingml/2006/chartDrawing">
    <cdr:from>
      <cdr:x>0.44473</cdr:x>
      <cdr:y>0.19568</cdr:y>
    </cdr:from>
    <cdr:to>
      <cdr:x>0.90367</cdr:x>
      <cdr:y>0.27934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1131680" y="464930"/>
          <a:ext cx="1167847" cy="198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650">
              <a:latin typeface="AdvGulliv-R"/>
            </a:rPr>
            <a:t>Steel strength </a:t>
          </a:r>
          <a:r>
            <a:rPr lang="en-AU" sz="650" i="1">
              <a:latin typeface="AdvGulliv-R"/>
            </a:rPr>
            <a:t>f</a:t>
          </a:r>
          <a:r>
            <a:rPr lang="en-AU" sz="650" i="1" baseline="-25000">
              <a:latin typeface="AdvGulliv-R"/>
            </a:rPr>
            <a:t>y</a:t>
          </a:r>
          <a:r>
            <a:rPr lang="en-AU" sz="650">
              <a:latin typeface="AdvGulliv-R"/>
            </a:rPr>
            <a:t> = 420 MPa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508000</xdr:colOff>
      <xdr:row>25</xdr:row>
      <xdr:rowOff>31750</xdr:rowOff>
    </xdr:from>
    <xdr:to>
      <xdr:col>6</xdr:col>
      <xdr:colOff>24913</xdr:colOff>
      <xdr:row>37</xdr:row>
      <xdr:rowOff>121750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200946</xdr:colOff>
      <xdr:row>33</xdr:row>
      <xdr:rowOff>130382</xdr:rowOff>
    </xdr:from>
    <xdr:to>
      <xdr:col>3</xdr:col>
      <xdr:colOff>530007</xdr:colOff>
      <xdr:row>33</xdr:row>
      <xdr:rowOff>130382</xdr:rowOff>
    </xdr:to>
    <xdr:cxnSp macro="">
      <xdr:nvCxnSpPr>
        <xdr:cNvPr id="4" name="Straight Connector 3"/>
        <xdr:cNvCxnSpPr/>
      </xdr:nvCxnSpPr>
      <xdr:spPr>
        <a:xfrm>
          <a:off x="2029746" y="6416882"/>
          <a:ext cx="329061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189626</xdr:colOff>
      <xdr:row>34</xdr:row>
      <xdr:rowOff>119339</xdr:rowOff>
    </xdr:from>
    <xdr:to>
      <xdr:col>3</xdr:col>
      <xdr:colOff>518687</xdr:colOff>
      <xdr:row>34</xdr:row>
      <xdr:rowOff>119339</xdr:rowOff>
    </xdr:to>
    <xdr:cxnSp macro="">
      <xdr:nvCxnSpPr>
        <xdr:cNvPr id="5" name="Straight Connector 4"/>
        <xdr:cNvCxnSpPr/>
      </xdr:nvCxnSpPr>
      <xdr:spPr>
        <a:xfrm>
          <a:off x="2018426" y="6596339"/>
          <a:ext cx="329061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260350</xdr:colOff>
      <xdr:row>46</xdr:row>
      <xdr:rowOff>44450</xdr:rowOff>
    </xdr:from>
    <xdr:to>
      <xdr:col>4</xdr:col>
      <xdr:colOff>386863</xdr:colOff>
      <xdr:row>58</xdr:row>
      <xdr:rowOff>134450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562896</xdr:colOff>
      <xdr:row>54</xdr:row>
      <xdr:rowOff>143082</xdr:rowOff>
    </xdr:from>
    <xdr:to>
      <xdr:col>2</xdr:col>
      <xdr:colOff>282357</xdr:colOff>
      <xdr:row>54</xdr:row>
      <xdr:rowOff>143082</xdr:rowOff>
    </xdr:to>
    <xdr:cxnSp macro="">
      <xdr:nvCxnSpPr>
        <xdr:cNvPr id="7" name="Straight Connector 6"/>
        <xdr:cNvCxnSpPr/>
      </xdr:nvCxnSpPr>
      <xdr:spPr>
        <a:xfrm>
          <a:off x="1172496" y="10430082"/>
          <a:ext cx="329061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551576</xdr:colOff>
      <xdr:row>55</xdr:row>
      <xdr:rowOff>132039</xdr:rowOff>
    </xdr:from>
    <xdr:to>
      <xdr:col>2</xdr:col>
      <xdr:colOff>271037</xdr:colOff>
      <xdr:row>55</xdr:row>
      <xdr:rowOff>132039</xdr:rowOff>
    </xdr:to>
    <xdr:cxnSp macro="">
      <xdr:nvCxnSpPr>
        <xdr:cNvPr id="8" name="Straight Connector 7"/>
        <xdr:cNvCxnSpPr/>
      </xdr:nvCxnSpPr>
      <xdr:spPr>
        <a:xfrm>
          <a:off x="1161176" y="10609539"/>
          <a:ext cx="329061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0.57437</cdr:x>
      <cdr:y>0.16644</cdr:y>
    </cdr:from>
    <cdr:to>
      <cdr:x>0.87618</cdr:x>
      <cdr:y>0.25928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Box 1"/>
            <cdr:cNvSpPr txBox="1"/>
          </cdr:nvSpPr>
          <cdr:spPr>
            <a:xfrm xmlns:a="http://schemas.openxmlformats.org/drawingml/2006/main">
              <a:off x="1473200" y="395455"/>
              <a:ext cx="774123" cy="22058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rtlCol="0"/>
            <a:lstStyle xmlns:a="http://schemas.openxmlformats.org/drawingml/2006/main"/>
            <a:p xmlns:a="http://schemas.openxmlformats.org/drawingml/2006/main">
              <a14:m>
                <m:oMath xmlns:m="http://schemas.openxmlformats.org/officeDocument/2006/math">
                  <m:sSubSup>
                    <m:sSubSupPr>
                      <m:ctrlPr>
                        <a:rPr lang="en-AU" sz="65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𝑓</m:t>
                      </m:r>
                    </m:e>
                    <m:sub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𝑐</m:t>
                      </m:r>
                    </m:sub>
                    <m:sup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′</m:t>
                      </m:r>
                    </m:sup>
                  </m:sSubSup>
                </m:oMath>
              </a14:m>
              <a:r>
                <a:rPr lang="en-AU" sz="650" i="1" baseline="0">
                  <a:solidFill>
                    <a:schemeClr val="tx1"/>
                  </a:solidFill>
                  <a:latin typeface="AdvGulliv-R"/>
                </a:rPr>
                <a:t> </a:t>
              </a:r>
              <a:r>
                <a:rPr lang="en-AU" sz="650" baseline="0">
                  <a:solidFill>
                    <a:schemeClr val="tx1"/>
                  </a:solidFill>
                  <a:latin typeface="AdvGulliv-R"/>
                </a:rPr>
                <a:t>= 120 MPa</a:t>
              </a:r>
              <a:endParaRPr lang="en-AU" sz="650">
                <a:solidFill>
                  <a:schemeClr val="tx1"/>
                </a:solidFill>
                <a:latin typeface="AdvGulliv-R"/>
              </a:endParaRPr>
            </a:p>
          </cdr:txBody>
        </cdr:sp>
      </mc:Choice>
      <mc:Fallback xmlns="">
        <cdr:sp macro="" textlink="">
          <cdr:nvSpPr>
            <cdr:cNvPr id="2" name="TextBox 1"/>
            <cdr:cNvSpPr txBox="1"/>
          </cdr:nvSpPr>
          <cdr:spPr>
            <a:xfrm xmlns:a="http://schemas.openxmlformats.org/drawingml/2006/main">
              <a:off x="1473200" y="395455"/>
              <a:ext cx="774123" cy="22058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rtlCol="0"/>
            <a:lstStyle xmlns:a="http://schemas.openxmlformats.org/drawingml/2006/main"/>
            <a:p xmlns:a="http://schemas.openxmlformats.org/drawingml/2006/main">
              <a:r>
                <a:rPr lang="en-AU" sz="650" b="0" i="0" baseline="0">
                  <a:solidFill>
                    <a:schemeClr val="tx1"/>
                  </a:solidFill>
                  <a:latin typeface="Cambria Math" panose="02040503050406030204" pitchFamily="18" charset="0"/>
                </a:rPr>
                <a:t>𝑓_𝑐^′</a:t>
              </a:r>
              <a:r>
                <a:rPr lang="en-AU" sz="650" i="1" baseline="0">
                  <a:solidFill>
                    <a:schemeClr val="tx1"/>
                  </a:solidFill>
                  <a:latin typeface="AdvGulliv-R"/>
                </a:rPr>
                <a:t> </a:t>
              </a:r>
              <a:r>
                <a:rPr lang="en-AU" sz="650" baseline="0">
                  <a:solidFill>
                    <a:schemeClr val="tx1"/>
                  </a:solidFill>
                  <a:latin typeface="AdvGulliv-R"/>
                </a:rPr>
                <a:t>= 120 MPa</a:t>
              </a:r>
              <a:endParaRPr lang="en-AU" sz="650">
                <a:solidFill>
                  <a:schemeClr val="tx1"/>
                </a:solidFill>
                <a:latin typeface="AdvGulliv-R"/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0.46061</cdr:x>
      <cdr:y>0.64551</cdr:y>
    </cdr:from>
    <cdr:to>
      <cdr:x>0.91955</cdr:x>
      <cdr:y>0.72918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181436" y="1533726"/>
          <a:ext cx="1177141" cy="198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650">
              <a:latin typeface="AdvGulliv-R"/>
            </a:rPr>
            <a:t>Steel strength </a:t>
          </a:r>
          <a:r>
            <a:rPr lang="en-AU" sz="650" i="1">
              <a:latin typeface="AdvGulliv-R"/>
            </a:rPr>
            <a:t>f</a:t>
          </a:r>
          <a:r>
            <a:rPr lang="en-AU" sz="650" i="1" baseline="-25000">
              <a:latin typeface="AdvGulliv-R"/>
            </a:rPr>
            <a:t>y</a:t>
          </a:r>
          <a:r>
            <a:rPr lang="en-AU" sz="650">
              <a:latin typeface="AdvGulliv-R"/>
            </a:rPr>
            <a:t> = 300 MPa</a:t>
          </a:r>
        </a:p>
      </cdr:txBody>
    </cdr:sp>
  </cdr:relSizeAnchor>
  <cdr:relSizeAnchor xmlns:cdr="http://schemas.openxmlformats.org/drawingml/2006/chartDrawing">
    <cdr:from>
      <cdr:x>0.45711</cdr:x>
      <cdr:y>0.72217</cdr:y>
    </cdr:from>
    <cdr:to>
      <cdr:x>0.91605</cdr:x>
      <cdr:y>0.80583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1172444" y="1715886"/>
          <a:ext cx="1177141" cy="198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650">
              <a:latin typeface="AdvGulliv-R"/>
            </a:rPr>
            <a:t>Steel strength </a:t>
          </a:r>
          <a:r>
            <a:rPr lang="en-AU" sz="650" i="1">
              <a:latin typeface="AdvGulliv-R"/>
            </a:rPr>
            <a:t>f</a:t>
          </a:r>
          <a:r>
            <a:rPr lang="en-AU" sz="650" i="1" baseline="-25000">
              <a:latin typeface="AdvGulliv-R"/>
            </a:rPr>
            <a:t>y</a:t>
          </a:r>
          <a:r>
            <a:rPr lang="en-AU" sz="650">
              <a:latin typeface="AdvGulliv-R"/>
            </a:rPr>
            <a:t> = 420 MPa</a:t>
          </a:r>
        </a:p>
      </cdr:txBody>
    </cdr:sp>
  </cdr:relSizeAnchor>
  <cdr:relSizeAnchor xmlns:cdr="http://schemas.openxmlformats.org/drawingml/2006/chartDrawing">
    <cdr:from>
      <cdr:x>0.54713</cdr:x>
      <cdr:y>0.37683</cdr:y>
    </cdr:from>
    <cdr:to>
      <cdr:x>0.84895</cdr:x>
      <cdr:y>0.46967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10" name="TextBox 1"/>
            <cdr:cNvSpPr txBox="1"/>
          </cdr:nvSpPr>
          <cdr:spPr>
            <a:xfrm xmlns:a="http://schemas.openxmlformats.org/drawingml/2006/main">
              <a:off x="1403350" y="895350"/>
              <a:ext cx="774123" cy="22058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14:m>
                <m:oMath xmlns:m="http://schemas.openxmlformats.org/officeDocument/2006/math">
                  <m:sSubSup>
                    <m:sSubSupPr>
                      <m:ctrlPr>
                        <a:rPr lang="en-AU" sz="65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𝑓</m:t>
                      </m:r>
                    </m:e>
                    <m:sub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𝑐</m:t>
                      </m:r>
                    </m:sub>
                    <m:sup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′</m:t>
                      </m:r>
                    </m:sup>
                  </m:sSubSup>
                </m:oMath>
              </a14:m>
              <a:r>
                <a:rPr lang="en-AU" sz="650" i="1" baseline="0">
                  <a:solidFill>
                    <a:schemeClr val="tx1"/>
                  </a:solidFill>
                  <a:latin typeface="AdvGulliv-R"/>
                </a:rPr>
                <a:t> </a:t>
              </a:r>
              <a:r>
                <a:rPr lang="en-AU" sz="650" baseline="0">
                  <a:solidFill>
                    <a:schemeClr val="tx1"/>
                  </a:solidFill>
                  <a:latin typeface="AdvGulliv-R"/>
                </a:rPr>
                <a:t>= 190 MPa</a:t>
              </a:r>
              <a:endParaRPr lang="en-AU" sz="650">
                <a:solidFill>
                  <a:schemeClr val="tx1"/>
                </a:solidFill>
                <a:latin typeface="AdvGulliv-R"/>
              </a:endParaRPr>
            </a:p>
          </cdr:txBody>
        </cdr:sp>
      </mc:Choice>
      <mc:Fallback xmlns="">
        <cdr:sp macro="" textlink="">
          <cdr:nvSpPr>
            <cdr:cNvPr id="10" name="TextBox 1"/>
            <cdr:cNvSpPr txBox="1"/>
          </cdr:nvSpPr>
          <cdr:spPr>
            <a:xfrm xmlns:a="http://schemas.openxmlformats.org/drawingml/2006/main">
              <a:off x="1403350" y="895350"/>
              <a:ext cx="774123" cy="22058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AU" sz="650" b="0" i="0" baseline="0">
                  <a:solidFill>
                    <a:schemeClr val="tx1"/>
                  </a:solidFill>
                  <a:latin typeface="Cambria Math" panose="02040503050406030204" pitchFamily="18" charset="0"/>
                </a:rPr>
                <a:t>𝑓_𝑐^′</a:t>
              </a:r>
              <a:r>
                <a:rPr lang="en-AU" sz="650" i="1" baseline="0">
                  <a:solidFill>
                    <a:schemeClr val="tx1"/>
                  </a:solidFill>
                  <a:latin typeface="AdvGulliv-R"/>
                </a:rPr>
                <a:t> </a:t>
              </a:r>
              <a:r>
                <a:rPr lang="en-AU" sz="650" baseline="0">
                  <a:solidFill>
                    <a:schemeClr val="tx1"/>
                  </a:solidFill>
                  <a:latin typeface="AdvGulliv-R"/>
                </a:rPr>
                <a:t>= 190 MPa</a:t>
              </a:r>
              <a:endParaRPr lang="en-AU" sz="650">
                <a:solidFill>
                  <a:schemeClr val="tx1"/>
                </a:solidFill>
                <a:latin typeface="AdvGulliv-R"/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0.6932</cdr:x>
      <cdr:y>0.10957</cdr:y>
    </cdr:from>
    <cdr:to>
      <cdr:x>0.6932</cdr:x>
      <cdr:y>0.18533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1778000" y="260350"/>
          <a:ext cx="0" cy="180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0.68825</cdr:x>
      <cdr:y>0.34476</cdr:y>
    </cdr:from>
    <cdr:to>
      <cdr:x>0.68825</cdr:x>
      <cdr:y>0.39021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1765300" y="819150"/>
          <a:ext cx="0" cy="108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0.34413</cdr:x>
      <cdr:y>0.09848</cdr:y>
    </cdr:from>
    <cdr:to>
      <cdr:x>0.64594</cdr:x>
      <cdr:y>0.17982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Box 1"/>
            <cdr:cNvSpPr txBox="1"/>
          </cdr:nvSpPr>
          <cdr:spPr>
            <a:xfrm xmlns:a="http://schemas.openxmlformats.org/drawingml/2006/main">
              <a:off x="880162" y="233990"/>
              <a:ext cx="771925" cy="193274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rtlCol="0"/>
            <a:lstStyle xmlns:a="http://schemas.openxmlformats.org/drawingml/2006/main"/>
            <a:p xmlns:a="http://schemas.openxmlformats.org/drawingml/2006/main">
              <a14:m>
                <m:oMath xmlns:m="http://schemas.openxmlformats.org/officeDocument/2006/math">
                  <m:sSubSup>
                    <m:sSubSupPr>
                      <m:ctrlPr>
                        <a:rPr lang="en-AU" sz="65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𝑓</m:t>
                      </m:r>
                    </m:e>
                    <m:sub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𝑐</m:t>
                      </m:r>
                    </m:sub>
                    <m:sup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′</m:t>
                      </m:r>
                    </m:sup>
                  </m:sSubSup>
                </m:oMath>
              </a14:m>
              <a:r>
                <a:rPr lang="en-AU" sz="650" i="1" baseline="0">
                  <a:solidFill>
                    <a:schemeClr val="tx1"/>
                  </a:solidFill>
                  <a:latin typeface="AdvGulliv-R"/>
                </a:rPr>
                <a:t> </a:t>
              </a:r>
              <a:r>
                <a:rPr lang="en-AU" sz="650" baseline="0">
                  <a:solidFill>
                    <a:schemeClr val="tx1"/>
                  </a:solidFill>
                  <a:latin typeface="AdvGulliv-R"/>
                </a:rPr>
                <a:t>= 120 MPa</a:t>
              </a:r>
              <a:endParaRPr lang="en-AU" sz="650">
                <a:solidFill>
                  <a:schemeClr val="tx1"/>
                </a:solidFill>
                <a:latin typeface="AdvGulliv-R"/>
              </a:endParaRPr>
            </a:p>
          </cdr:txBody>
        </cdr:sp>
      </mc:Choice>
      <mc:Fallback xmlns="">
        <cdr:sp macro="" textlink="">
          <cdr:nvSpPr>
            <cdr:cNvPr id="2" name="TextBox 1"/>
            <cdr:cNvSpPr txBox="1"/>
          </cdr:nvSpPr>
          <cdr:spPr>
            <a:xfrm xmlns:a="http://schemas.openxmlformats.org/drawingml/2006/main">
              <a:off x="880162" y="233990"/>
              <a:ext cx="771925" cy="193274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rtlCol="0"/>
            <a:lstStyle xmlns:a="http://schemas.openxmlformats.org/drawingml/2006/main"/>
            <a:p xmlns:a="http://schemas.openxmlformats.org/drawingml/2006/main">
              <a:r>
                <a:rPr lang="en-AU" sz="650" b="0" i="0" baseline="0">
                  <a:solidFill>
                    <a:schemeClr val="tx1"/>
                  </a:solidFill>
                  <a:latin typeface="Cambria Math" panose="02040503050406030204" pitchFamily="18" charset="0"/>
                </a:rPr>
                <a:t>𝑓_𝑐^′</a:t>
              </a:r>
              <a:r>
                <a:rPr lang="en-AU" sz="650" i="1" baseline="0">
                  <a:solidFill>
                    <a:schemeClr val="tx1"/>
                  </a:solidFill>
                  <a:latin typeface="AdvGulliv-R"/>
                </a:rPr>
                <a:t> </a:t>
              </a:r>
              <a:r>
                <a:rPr lang="en-AU" sz="650" baseline="0">
                  <a:solidFill>
                    <a:schemeClr val="tx1"/>
                  </a:solidFill>
                  <a:latin typeface="AdvGulliv-R"/>
                </a:rPr>
                <a:t>= 120 MPa</a:t>
              </a:r>
              <a:endParaRPr lang="en-AU" sz="650">
                <a:solidFill>
                  <a:schemeClr val="tx1"/>
                </a:solidFill>
                <a:latin typeface="AdvGulliv-R"/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0.46061</cdr:x>
      <cdr:y>0.64551</cdr:y>
    </cdr:from>
    <cdr:to>
      <cdr:x>0.91955</cdr:x>
      <cdr:y>0.72918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181436" y="1533726"/>
          <a:ext cx="1177141" cy="198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650">
              <a:latin typeface="AdvGulliv-R"/>
            </a:rPr>
            <a:t>Steel strength </a:t>
          </a:r>
          <a:r>
            <a:rPr lang="en-AU" sz="650" i="1">
              <a:latin typeface="AdvGulliv-R"/>
            </a:rPr>
            <a:t>f</a:t>
          </a:r>
          <a:r>
            <a:rPr lang="en-AU" sz="650" i="1" baseline="-25000">
              <a:latin typeface="AdvGulliv-R"/>
            </a:rPr>
            <a:t>y</a:t>
          </a:r>
          <a:r>
            <a:rPr lang="en-AU" sz="650">
              <a:latin typeface="AdvGulliv-R"/>
            </a:rPr>
            <a:t> = 300 MPa</a:t>
          </a:r>
        </a:p>
      </cdr:txBody>
    </cdr:sp>
  </cdr:relSizeAnchor>
  <cdr:relSizeAnchor xmlns:cdr="http://schemas.openxmlformats.org/drawingml/2006/chartDrawing">
    <cdr:from>
      <cdr:x>0.45711</cdr:x>
      <cdr:y>0.72217</cdr:y>
    </cdr:from>
    <cdr:to>
      <cdr:x>0.91605</cdr:x>
      <cdr:y>0.80583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1172444" y="1715886"/>
          <a:ext cx="1177141" cy="198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650">
              <a:latin typeface="AdvGulliv-R"/>
            </a:rPr>
            <a:t>Steel strength </a:t>
          </a:r>
          <a:r>
            <a:rPr lang="en-AU" sz="650" i="1">
              <a:latin typeface="AdvGulliv-R"/>
            </a:rPr>
            <a:t>f</a:t>
          </a:r>
          <a:r>
            <a:rPr lang="en-AU" sz="650" i="1" baseline="-25000">
              <a:latin typeface="AdvGulliv-R"/>
            </a:rPr>
            <a:t>y</a:t>
          </a:r>
          <a:r>
            <a:rPr lang="en-AU" sz="650">
              <a:latin typeface="AdvGulliv-R"/>
            </a:rPr>
            <a:t> = 420 MPa</a:t>
          </a:r>
        </a:p>
      </cdr:txBody>
    </cdr:sp>
  </cdr:relSizeAnchor>
  <cdr:relSizeAnchor xmlns:cdr="http://schemas.openxmlformats.org/drawingml/2006/chartDrawing">
    <cdr:from>
      <cdr:x>0.34851</cdr:x>
      <cdr:y>0.34247</cdr:y>
    </cdr:from>
    <cdr:to>
      <cdr:x>0.65033</cdr:x>
      <cdr:y>0.43531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10" name="TextBox 1"/>
            <cdr:cNvSpPr txBox="1"/>
          </cdr:nvSpPr>
          <cdr:spPr>
            <a:xfrm xmlns:a="http://schemas.openxmlformats.org/drawingml/2006/main">
              <a:off x="891370" y="813705"/>
              <a:ext cx="771952" cy="22058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14:m>
                <m:oMath xmlns:m="http://schemas.openxmlformats.org/officeDocument/2006/math">
                  <m:sSubSup>
                    <m:sSubSupPr>
                      <m:ctrlPr>
                        <a:rPr lang="en-AU" sz="65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𝑓</m:t>
                      </m:r>
                    </m:e>
                    <m:sub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𝑐</m:t>
                      </m:r>
                    </m:sub>
                    <m:sup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′</m:t>
                      </m:r>
                    </m:sup>
                  </m:sSubSup>
                </m:oMath>
              </a14:m>
              <a:r>
                <a:rPr lang="en-AU" sz="650" i="1" baseline="0">
                  <a:solidFill>
                    <a:schemeClr val="tx1"/>
                  </a:solidFill>
                  <a:latin typeface="AdvGulliv-R"/>
                </a:rPr>
                <a:t> </a:t>
              </a:r>
              <a:r>
                <a:rPr lang="en-AU" sz="650" baseline="0">
                  <a:solidFill>
                    <a:schemeClr val="tx1"/>
                  </a:solidFill>
                  <a:latin typeface="AdvGulliv-R"/>
                </a:rPr>
                <a:t>= 190 MPa</a:t>
              </a:r>
              <a:endParaRPr lang="en-AU" sz="650">
                <a:solidFill>
                  <a:schemeClr val="tx1"/>
                </a:solidFill>
                <a:latin typeface="AdvGulliv-R"/>
              </a:endParaRPr>
            </a:p>
          </cdr:txBody>
        </cdr:sp>
      </mc:Choice>
      <mc:Fallback xmlns="">
        <cdr:sp macro="" textlink="">
          <cdr:nvSpPr>
            <cdr:cNvPr id="10" name="TextBox 1"/>
            <cdr:cNvSpPr txBox="1"/>
          </cdr:nvSpPr>
          <cdr:spPr>
            <a:xfrm xmlns:a="http://schemas.openxmlformats.org/drawingml/2006/main">
              <a:off x="891370" y="813705"/>
              <a:ext cx="771952" cy="22058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AU" sz="650" b="0" i="0" baseline="0">
                  <a:solidFill>
                    <a:schemeClr val="tx1"/>
                  </a:solidFill>
                  <a:latin typeface="Cambria Math" panose="02040503050406030204" pitchFamily="18" charset="0"/>
                </a:rPr>
                <a:t>𝑓_𝑐^′</a:t>
              </a:r>
              <a:r>
                <a:rPr lang="en-AU" sz="650" i="1" baseline="0">
                  <a:solidFill>
                    <a:schemeClr val="tx1"/>
                  </a:solidFill>
                  <a:latin typeface="AdvGulliv-R"/>
                </a:rPr>
                <a:t> </a:t>
              </a:r>
              <a:r>
                <a:rPr lang="en-AU" sz="650" baseline="0">
                  <a:solidFill>
                    <a:schemeClr val="tx1"/>
                  </a:solidFill>
                  <a:latin typeface="AdvGulliv-R"/>
                </a:rPr>
                <a:t>= 190 MPa</a:t>
              </a:r>
              <a:endParaRPr lang="en-AU" sz="650">
                <a:solidFill>
                  <a:schemeClr val="tx1"/>
                </a:solidFill>
                <a:latin typeface="AdvGulliv-R"/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0.46259</cdr:x>
      <cdr:y>0.16417</cdr:y>
    </cdr:from>
    <cdr:to>
      <cdr:x>0.46259</cdr:x>
      <cdr:y>0.20962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1183144" y="390059"/>
          <a:ext cx="0" cy="108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0.46303</cdr:x>
      <cdr:y>0.30276</cdr:y>
    </cdr:from>
    <cdr:to>
      <cdr:x>0.46303</cdr:x>
      <cdr:y>0.34821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1184271" y="719364"/>
          <a:ext cx="0" cy="10798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10</xdr:row>
      <xdr:rowOff>59531</xdr:rowOff>
    </xdr:from>
    <xdr:to>
      <xdr:col>6</xdr:col>
      <xdr:colOff>43169</xdr:colOff>
      <xdr:row>22</xdr:row>
      <xdr:rowOff>149531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6723</xdr:colOff>
      <xdr:row>18</xdr:row>
      <xdr:rowOff>136182</xdr:rowOff>
    </xdr:from>
    <xdr:to>
      <xdr:col>3</xdr:col>
      <xdr:colOff>334318</xdr:colOff>
      <xdr:row>18</xdr:row>
      <xdr:rowOff>136182</xdr:rowOff>
    </xdr:to>
    <xdr:cxnSp macro="">
      <xdr:nvCxnSpPr>
        <xdr:cNvPr id="4" name="Straight Connector 3"/>
        <xdr:cNvCxnSpPr/>
      </xdr:nvCxnSpPr>
      <xdr:spPr>
        <a:xfrm>
          <a:off x="1828379" y="3565182"/>
          <a:ext cx="327595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602620</xdr:colOff>
      <xdr:row>19</xdr:row>
      <xdr:rowOff>125139</xdr:rowOff>
    </xdr:from>
    <xdr:to>
      <xdr:col>3</xdr:col>
      <xdr:colOff>322997</xdr:colOff>
      <xdr:row>19</xdr:row>
      <xdr:rowOff>125139</xdr:rowOff>
    </xdr:to>
    <xdr:cxnSp macro="">
      <xdr:nvCxnSpPr>
        <xdr:cNvPr id="5" name="Straight Connector 4"/>
        <xdr:cNvCxnSpPr/>
      </xdr:nvCxnSpPr>
      <xdr:spPr>
        <a:xfrm>
          <a:off x="1817058" y="3744639"/>
          <a:ext cx="327595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36</xdr:row>
      <xdr:rowOff>0</xdr:rowOff>
    </xdr:from>
    <xdr:to>
      <xdr:col>6</xdr:col>
      <xdr:colOff>126513</xdr:colOff>
      <xdr:row>48</xdr:row>
      <xdr:rowOff>90000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90067</xdr:colOff>
      <xdr:row>44</xdr:row>
      <xdr:rowOff>76651</xdr:rowOff>
    </xdr:from>
    <xdr:to>
      <xdr:col>3</xdr:col>
      <xdr:colOff>417662</xdr:colOff>
      <xdr:row>44</xdr:row>
      <xdr:rowOff>76651</xdr:rowOff>
    </xdr:to>
    <xdr:cxnSp macro="">
      <xdr:nvCxnSpPr>
        <xdr:cNvPr id="7" name="Straight Connector 6"/>
        <xdr:cNvCxnSpPr/>
      </xdr:nvCxnSpPr>
      <xdr:spPr>
        <a:xfrm>
          <a:off x="1911723" y="8458651"/>
          <a:ext cx="327595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78746</xdr:colOff>
      <xdr:row>45</xdr:row>
      <xdr:rowOff>65608</xdr:rowOff>
    </xdr:from>
    <xdr:to>
      <xdr:col>3</xdr:col>
      <xdr:colOff>406341</xdr:colOff>
      <xdr:row>45</xdr:row>
      <xdr:rowOff>65608</xdr:rowOff>
    </xdr:to>
    <xdr:cxnSp macro="">
      <xdr:nvCxnSpPr>
        <xdr:cNvPr id="8" name="Straight Connector 7"/>
        <xdr:cNvCxnSpPr/>
      </xdr:nvCxnSpPr>
      <xdr:spPr>
        <a:xfrm>
          <a:off x="1900402" y="8638108"/>
          <a:ext cx="327595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0.28893</cdr:x>
      <cdr:y>0.12654</cdr:y>
    </cdr:from>
    <cdr:to>
      <cdr:x>0.59074</cdr:x>
      <cdr:y>0.21938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Box 1"/>
            <cdr:cNvSpPr txBox="1"/>
          </cdr:nvSpPr>
          <cdr:spPr>
            <a:xfrm xmlns:a="http://schemas.openxmlformats.org/drawingml/2006/main">
              <a:off x="738322" y="300670"/>
              <a:ext cx="771241" cy="22058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rtlCol="0"/>
            <a:lstStyle xmlns:a="http://schemas.openxmlformats.org/drawingml/2006/main"/>
            <a:p xmlns:a="http://schemas.openxmlformats.org/drawingml/2006/main">
              <a14:m>
                <m:oMath xmlns:m="http://schemas.openxmlformats.org/officeDocument/2006/math">
                  <m:sSubSup>
                    <m:sSubSupPr>
                      <m:ctrlPr>
                        <a:rPr lang="en-AU" sz="65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𝑓</m:t>
                      </m:r>
                    </m:e>
                    <m:sub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𝑐</m:t>
                      </m:r>
                    </m:sub>
                    <m:sup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′</m:t>
                      </m:r>
                    </m:sup>
                  </m:sSubSup>
                </m:oMath>
              </a14:m>
              <a:r>
                <a:rPr lang="en-AU" sz="650" i="1" baseline="0">
                  <a:solidFill>
                    <a:schemeClr val="tx1"/>
                  </a:solidFill>
                  <a:latin typeface="AdvGulliv-R"/>
                </a:rPr>
                <a:t> </a:t>
              </a:r>
              <a:r>
                <a:rPr lang="en-AU" sz="650" baseline="0">
                  <a:solidFill>
                    <a:schemeClr val="tx1"/>
                  </a:solidFill>
                  <a:latin typeface="AdvGulliv-R"/>
                </a:rPr>
                <a:t>= 120 MPa</a:t>
              </a:r>
              <a:endParaRPr lang="en-AU" sz="650">
                <a:solidFill>
                  <a:schemeClr val="tx1"/>
                </a:solidFill>
                <a:latin typeface="AdvGulliv-R"/>
              </a:endParaRPr>
            </a:p>
          </cdr:txBody>
        </cdr:sp>
      </mc:Choice>
      <mc:Fallback xmlns="">
        <cdr:sp macro="" textlink="">
          <cdr:nvSpPr>
            <cdr:cNvPr id="2" name="TextBox 1"/>
            <cdr:cNvSpPr txBox="1"/>
          </cdr:nvSpPr>
          <cdr:spPr>
            <a:xfrm xmlns:a="http://schemas.openxmlformats.org/drawingml/2006/main">
              <a:off x="738322" y="300670"/>
              <a:ext cx="771241" cy="22058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rtlCol="0"/>
            <a:lstStyle xmlns:a="http://schemas.openxmlformats.org/drawingml/2006/main"/>
            <a:p xmlns:a="http://schemas.openxmlformats.org/drawingml/2006/main">
              <a:r>
                <a:rPr lang="en-AU" sz="650" b="0" i="0" baseline="0">
                  <a:solidFill>
                    <a:schemeClr val="tx1"/>
                  </a:solidFill>
                  <a:latin typeface="Cambria Math" panose="02040503050406030204" pitchFamily="18" charset="0"/>
                </a:rPr>
                <a:t>𝑓_𝑐^′</a:t>
              </a:r>
              <a:r>
                <a:rPr lang="en-AU" sz="650" i="1" baseline="0">
                  <a:solidFill>
                    <a:schemeClr val="tx1"/>
                  </a:solidFill>
                  <a:latin typeface="AdvGulliv-R"/>
                </a:rPr>
                <a:t> </a:t>
              </a:r>
              <a:r>
                <a:rPr lang="en-AU" sz="650" baseline="0">
                  <a:solidFill>
                    <a:schemeClr val="tx1"/>
                  </a:solidFill>
                  <a:latin typeface="AdvGulliv-R"/>
                </a:rPr>
                <a:t>= 120 MPa</a:t>
              </a:r>
              <a:endParaRPr lang="en-AU" sz="650">
                <a:solidFill>
                  <a:schemeClr val="tx1"/>
                </a:solidFill>
                <a:latin typeface="AdvGulliv-R"/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0.38903</cdr:x>
      <cdr:y>0.63009</cdr:y>
    </cdr:from>
    <cdr:to>
      <cdr:x>0.91907</cdr:x>
      <cdr:y>0.71376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995552" y="1497097"/>
          <a:ext cx="1356390" cy="198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650">
              <a:latin typeface="AdvGulliv-R"/>
            </a:rPr>
            <a:t>Diameter-to-thickness ratio = 200</a:t>
          </a:r>
        </a:p>
      </cdr:txBody>
    </cdr:sp>
  </cdr:relSizeAnchor>
  <cdr:relSizeAnchor xmlns:cdr="http://schemas.openxmlformats.org/drawingml/2006/chartDrawing">
    <cdr:from>
      <cdr:x>0.28406</cdr:x>
      <cdr:y>0.33135</cdr:y>
    </cdr:from>
    <cdr:to>
      <cdr:x>0.58588</cdr:x>
      <cdr:y>0.42419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10" name="TextBox 1"/>
            <cdr:cNvSpPr txBox="1"/>
          </cdr:nvSpPr>
          <cdr:spPr>
            <a:xfrm xmlns:a="http://schemas.openxmlformats.org/drawingml/2006/main">
              <a:off x="725880" y="787276"/>
              <a:ext cx="771267" cy="22058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14:m>
                <m:oMath xmlns:m="http://schemas.openxmlformats.org/officeDocument/2006/math">
                  <m:sSubSup>
                    <m:sSubSupPr>
                      <m:ctrlPr>
                        <a:rPr lang="en-AU" sz="65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𝑓</m:t>
                      </m:r>
                    </m:e>
                    <m:sub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𝑐</m:t>
                      </m:r>
                    </m:sub>
                    <m:sup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′</m:t>
                      </m:r>
                    </m:sup>
                  </m:sSubSup>
                </m:oMath>
              </a14:m>
              <a:r>
                <a:rPr lang="en-AU" sz="650" i="1" baseline="0">
                  <a:solidFill>
                    <a:schemeClr val="tx1"/>
                  </a:solidFill>
                  <a:latin typeface="AdvGulliv-R"/>
                </a:rPr>
                <a:t> </a:t>
              </a:r>
              <a:r>
                <a:rPr lang="en-AU" sz="650" baseline="0">
                  <a:solidFill>
                    <a:schemeClr val="tx1"/>
                  </a:solidFill>
                  <a:latin typeface="AdvGulliv-R"/>
                </a:rPr>
                <a:t>= 190 MPa</a:t>
              </a:r>
              <a:endParaRPr lang="en-AU" sz="650">
                <a:solidFill>
                  <a:schemeClr val="tx1"/>
                </a:solidFill>
                <a:latin typeface="AdvGulliv-R"/>
              </a:endParaRPr>
            </a:p>
          </cdr:txBody>
        </cdr:sp>
      </mc:Choice>
      <mc:Fallback xmlns="">
        <cdr:sp macro="" textlink="">
          <cdr:nvSpPr>
            <cdr:cNvPr id="10" name="TextBox 1"/>
            <cdr:cNvSpPr txBox="1"/>
          </cdr:nvSpPr>
          <cdr:spPr>
            <a:xfrm xmlns:a="http://schemas.openxmlformats.org/drawingml/2006/main">
              <a:off x="725880" y="787276"/>
              <a:ext cx="771267" cy="22058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AU" sz="650" b="0" i="0" baseline="0">
                  <a:solidFill>
                    <a:schemeClr val="tx1"/>
                  </a:solidFill>
                  <a:latin typeface="Cambria Math" panose="02040503050406030204" pitchFamily="18" charset="0"/>
                </a:rPr>
                <a:t>𝑓_𝑐^′</a:t>
              </a:r>
              <a:r>
                <a:rPr lang="en-AU" sz="650" i="1" baseline="0">
                  <a:solidFill>
                    <a:schemeClr val="tx1"/>
                  </a:solidFill>
                  <a:latin typeface="AdvGulliv-R"/>
                </a:rPr>
                <a:t> </a:t>
              </a:r>
              <a:r>
                <a:rPr lang="en-AU" sz="650" baseline="0">
                  <a:solidFill>
                    <a:schemeClr val="tx1"/>
                  </a:solidFill>
                  <a:latin typeface="AdvGulliv-R"/>
                </a:rPr>
                <a:t>= 190 MPa</a:t>
              </a:r>
              <a:endParaRPr lang="en-AU" sz="650">
                <a:solidFill>
                  <a:schemeClr val="tx1"/>
                </a:solidFill>
                <a:latin typeface="AdvGulliv-R"/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0.38633</cdr:x>
      <cdr:y>0.70905</cdr:y>
    </cdr:from>
    <cdr:to>
      <cdr:x>0.91637</cdr:x>
      <cdr:y>0.79272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988647" y="1684704"/>
          <a:ext cx="1356390" cy="198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650">
              <a:latin typeface="AdvGulliv-R"/>
            </a:rPr>
            <a:t>Diameter-to-thickness ratio = 20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0.28893</cdr:x>
      <cdr:y>0.15661</cdr:y>
    </cdr:from>
    <cdr:to>
      <cdr:x>0.59074</cdr:x>
      <cdr:y>0.24945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Box 1"/>
            <cdr:cNvSpPr txBox="1"/>
          </cdr:nvSpPr>
          <cdr:spPr>
            <a:xfrm xmlns:a="http://schemas.openxmlformats.org/drawingml/2006/main">
              <a:off x="738328" y="372096"/>
              <a:ext cx="771242" cy="22058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rtlCol="0"/>
            <a:lstStyle xmlns:a="http://schemas.openxmlformats.org/drawingml/2006/main"/>
            <a:p xmlns:a="http://schemas.openxmlformats.org/drawingml/2006/main">
              <a14:m>
                <m:oMath xmlns:m="http://schemas.openxmlformats.org/officeDocument/2006/math">
                  <m:sSubSup>
                    <m:sSubSupPr>
                      <m:ctrlPr>
                        <a:rPr lang="en-AU" sz="65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𝑓</m:t>
                      </m:r>
                    </m:e>
                    <m:sub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𝑐</m:t>
                      </m:r>
                    </m:sub>
                    <m:sup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′</m:t>
                      </m:r>
                    </m:sup>
                  </m:sSubSup>
                </m:oMath>
              </a14:m>
              <a:r>
                <a:rPr lang="en-AU" sz="650" i="1" baseline="0">
                  <a:solidFill>
                    <a:schemeClr val="tx1"/>
                  </a:solidFill>
                  <a:latin typeface="AdvGulliv-R"/>
                </a:rPr>
                <a:t> </a:t>
              </a:r>
              <a:r>
                <a:rPr lang="en-AU" sz="650" baseline="0">
                  <a:solidFill>
                    <a:schemeClr val="tx1"/>
                  </a:solidFill>
                  <a:latin typeface="AdvGulliv-R"/>
                </a:rPr>
                <a:t>= 120 MPa</a:t>
              </a:r>
              <a:endParaRPr lang="en-AU" sz="650">
                <a:solidFill>
                  <a:schemeClr val="tx1"/>
                </a:solidFill>
                <a:latin typeface="AdvGulliv-R"/>
              </a:endParaRPr>
            </a:p>
          </cdr:txBody>
        </cdr:sp>
      </mc:Choice>
      <mc:Fallback xmlns="">
        <cdr:sp macro="" textlink="">
          <cdr:nvSpPr>
            <cdr:cNvPr id="2" name="TextBox 1"/>
            <cdr:cNvSpPr txBox="1"/>
          </cdr:nvSpPr>
          <cdr:spPr>
            <a:xfrm xmlns:a="http://schemas.openxmlformats.org/drawingml/2006/main">
              <a:off x="738328" y="372096"/>
              <a:ext cx="771242" cy="22058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rtlCol="0"/>
            <a:lstStyle xmlns:a="http://schemas.openxmlformats.org/drawingml/2006/main"/>
            <a:p xmlns:a="http://schemas.openxmlformats.org/drawingml/2006/main">
              <a:r>
                <a:rPr lang="en-AU" sz="650" b="0" i="0" baseline="0">
                  <a:solidFill>
                    <a:schemeClr val="tx1"/>
                  </a:solidFill>
                  <a:latin typeface="Cambria Math" panose="02040503050406030204" pitchFamily="18" charset="0"/>
                </a:rPr>
                <a:t>𝑓_𝑐^′</a:t>
              </a:r>
              <a:r>
                <a:rPr lang="en-AU" sz="650" i="1" baseline="0">
                  <a:solidFill>
                    <a:schemeClr val="tx1"/>
                  </a:solidFill>
                  <a:latin typeface="AdvGulliv-R"/>
                </a:rPr>
                <a:t> </a:t>
              </a:r>
              <a:r>
                <a:rPr lang="en-AU" sz="650" baseline="0">
                  <a:solidFill>
                    <a:schemeClr val="tx1"/>
                  </a:solidFill>
                  <a:latin typeface="AdvGulliv-R"/>
                </a:rPr>
                <a:t>= 120 MPa</a:t>
              </a:r>
              <a:endParaRPr lang="en-AU" sz="650">
                <a:solidFill>
                  <a:schemeClr val="tx1"/>
                </a:solidFill>
                <a:latin typeface="AdvGulliv-R"/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0.38903</cdr:x>
      <cdr:y>0.63009</cdr:y>
    </cdr:from>
    <cdr:to>
      <cdr:x>0.91907</cdr:x>
      <cdr:y>0.71376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995552" y="1497097"/>
          <a:ext cx="1356390" cy="198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650">
              <a:latin typeface="AdvGulliv-R"/>
            </a:rPr>
            <a:t>Diameter-to-thickness ratio = 200</a:t>
          </a:r>
        </a:p>
      </cdr:txBody>
    </cdr:sp>
  </cdr:relSizeAnchor>
  <cdr:relSizeAnchor xmlns:cdr="http://schemas.openxmlformats.org/drawingml/2006/chartDrawing">
    <cdr:from>
      <cdr:x>0.28173</cdr:x>
      <cdr:y>0.26621</cdr:y>
    </cdr:from>
    <cdr:to>
      <cdr:x>0.58355</cdr:x>
      <cdr:y>0.35905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10" name="TextBox 1"/>
            <cdr:cNvSpPr txBox="1"/>
          </cdr:nvSpPr>
          <cdr:spPr>
            <a:xfrm xmlns:a="http://schemas.openxmlformats.org/drawingml/2006/main">
              <a:off x="719931" y="632507"/>
              <a:ext cx="771267" cy="22058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14:m>
                <m:oMath xmlns:m="http://schemas.openxmlformats.org/officeDocument/2006/math">
                  <m:sSubSup>
                    <m:sSubSupPr>
                      <m:ctrlPr>
                        <a:rPr lang="en-AU" sz="65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𝑓</m:t>
                      </m:r>
                    </m:e>
                    <m:sub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𝑐</m:t>
                      </m:r>
                    </m:sub>
                    <m:sup>
                      <m:r>
                        <a:rPr lang="en-AU" sz="65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′</m:t>
                      </m:r>
                    </m:sup>
                  </m:sSubSup>
                </m:oMath>
              </a14:m>
              <a:r>
                <a:rPr lang="en-AU" sz="650" i="1" baseline="0">
                  <a:solidFill>
                    <a:schemeClr val="tx1"/>
                  </a:solidFill>
                  <a:latin typeface="AdvGulliv-R"/>
                </a:rPr>
                <a:t> </a:t>
              </a:r>
              <a:r>
                <a:rPr lang="en-AU" sz="650" baseline="0">
                  <a:solidFill>
                    <a:schemeClr val="tx1"/>
                  </a:solidFill>
                  <a:latin typeface="AdvGulliv-R"/>
                </a:rPr>
                <a:t>= 190 MPa</a:t>
              </a:r>
              <a:endParaRPr lang="en-AU" sz="650">
                <a:solidFill>
                  <a:schemeClr val="tx1"/>
                </a:solidFill>
                <a:latin typeface="AdvGulliv-R"/>
              </a:endParaRPr>
            </a:p>
          </cdr:txBody>
        </cdr:sp>
      </mc:Choice>
      <mc:Fallback xmlns="">
        <cdr:sp macro="" textlink="">
          <cdr:nvSpPr>
            <cdr:cNvPr id="10" name="TextBox 1"/>
            <cdr:cNvSpPr txBox="1"/>
          </cdr:nvSpPr>
          <cdr:spPr>
            <a:xfrm xmlns:a="http://schemas.openxmlformats.org/drawingml/2006/main">
              <a:off x="719931" y="632507"/>
              <a:ext cx="771267" cy="22058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AU" sz="650" b="0" i="0" baseline="0">
                  <a:solidFill>
                    <a:schemeClr val="tx1"/>
                  </a:solidFill>
                  <a:latin typeface="Cambria Math" panose="02040503050406030204" pitchFamily="18" charset="0"/>
                </a:rPr>
                <a:t>𝑓_𝑐^′</a:t>
              </a:r>
              <a:r>
                <a:rPr lang="en-AU" sz="650" i="1" baseline="0">
                  <a:solidFill>
                    <a:schemeClr val="tx1"/>
                  </a:solidFill>
                  <a:latin typeface="AdvGulliv-R"/>
                </a:rPr>
                <a:t> </a:t>
              </a:r>
              <a:r>
                <a:rPr lang="en-AU" sz="650" baseline="0">
                  <a:solidFill>
                    <a:schemeClr val="tx1"/>
                  </a:solidFill>
                  <a:latin typeface="AdvGulliv-R"/>
                </a:rPr>
                <a:t>= 190 MPa</a:t>
              </a:r>
              <a:endParaRPr lang="en-AU" sz="650">
                <a:solidFill>
                  <a:schemeClr val="tx1"/>
                </a:solidFill>
                <a:latin typeface="AdvGulliv-R"/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0.38633</cdr:x>
      <cdr:y>0.70905</cdr:y>
    </cdr:from>
    <cdr:to>
      <cdr:x>0.91637</cdr:x>
      <cdr:y>0.79272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988647" y="1684704"/>
          <a:ext cx="1356390" cy="198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650">
              <a:latin typeface="AdvGulliv-R"/>
            </a:rPr>
            <a:t>Diameter-to-thickness ratio = 20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1"/>
  <sheetViews>
    <sheetView topLeftCell="A49" zoomScale="140" zoomScaleNormal="140" workbookViewId="0">
      <selection activeCell="H73" sqref="H73"/>
    </sheetView>
  </sheetViews>
  <sheetFormatPr defaultRowHeight="15" x14ac:dyDescent="0.25"/>
  <sheetData>
    <row r="3" spans="1:15" x14ac:dyDescent="0.25">
      <c r="A3" s="5" t="s">
        <v>4</v>
      </c>
      <c r="B3" s="5"/>
      <c r="C3" s="5"/>
      <c r="D3" s="5"/>
      <c r="E3" s="5"/>
      <c r="F3" s="5"/>
      <c r="G3" s="5"/>
      <c r="I3" s="5" t="s">
        <v>5</v>
      </c>
      <c r="J3" s="5"/>
      <c r="K3" s="5"/>
      <c r="L3" s="5"/>
      <c r="M3" s="5"/>
      <c r="N3" s="5"/>
      <c r="O3" s="5"/>
    </row>
    <row r="4" spans="1:15" x14ac:dyDescent="0.25">
      <c r="A4" s="5" t="s">
        <v>2</v>
      </c>
      <c r="B4" s="5"/>
      <c r="C4" s="5"/>
      <c r="E4" s="5" t="s">
        <v>3</v>
      </c>
      <c r="F4" s="5"/>
      <c r="G4" s="5"/>
      <c r="I4" s="5" t="s">
        <v>2</v>
      </c>
      <c r="J4" s="5"/>
      <c r="K4" s="5"/>
      <c r="M4" s="5" t="s">
        <v>3</v>
      </c>
      <c r="N4" s="5"/>
      <c r="O4" s="5"/>
    </row>
    <row r="5" spans="1:15" x14ac:dyDescent="0.25">
      <c r="A5" s="1" t="s">
        <v>0</v>
      </c>
      <c r="B5" s="1" t="s">
        <v>1</v>
      </c>
      <c r="C5" s="1"/>
      <c r="E5" s="1" t="s">
        <v>0</v>
      </c>
      <c r="F5" s="1" t="s">
        <v>1</v>
      </c>
      <c r="G5" s="1"/>
      <c r="I5" s="1" t="s">
        <v>0</v>
      </c>
      <c r="J5" s="1" t="s">
        <v>1</v>
      </c>
      <c r="K5" s="1"/>
      <c r="M5" s="1" t="s">
        <v>0</v>
      </c>
      <c r="N5" s="1" t="s">
        <v>1</v>
      </c>
      <c r="O5" s="1"/>
    </row>
    <row r="6" spans="1:15" x14ac:dyDescent="0.25">
      <c r="A6" s="1">
        <v>20</v>
      </c>
      <c r="B6" s="1">
        <v>520447.13141969498</v>
      </c>
      <c r="C6" s="1">
        <f>B6/$B$23</f>
        <v>2.3993394422480381</v>
      </c>
      <c r="E6" s="1">
        <v>20</v>
      </c>
      <c r="F6">
        <v>644830.75671618199</v>
      </c>
      <c r="G6" s="1">
        <f>F6/$B$23</f>
        <v>2.9727666361487333</v>
      </c>
      <c r="I6" s="1">
        <v>20</v>
      </c>
      <c r="J6" s="1">
        <v>683609.43590499496</v>
      </c>
      <c r="K6" s="1">
        <f>J6/$B$23</f>
        <v>3.1515421714124119</v>
      </c>
      <c r="M6" s="1">
        <v>20</v>
      </c>
      <c r="N6">
        <v>832440.78749284497</v>
      </c>
      <c r="O6" s="1">
        <f>N6/$B$23</f>
        <v>3.8376770553413739</v>
      </c>
    </row>
    <row r="7" spans="1:15" x14ac:dyDescent="0.25">
      <c r="A7" s="1">
        <v>30</v>
      </c>
      <c r="B7" s="1">
        <v>480865.156159857</v>
      </c>
      <c r="C7" s="1">
        <f t="shared" ref="C7:C22" si="0">B7/$B$23</f>
        <v>2.2168605914492048</v>
      </c>
      <c r="E7" s="1">
        <v>30</v>
      </c>
      <c r="F7">
        <v>583242.39659099805</v>
      </c>
      <c r="G7" s="1">
        <f t="shared" ref="G7:G22" si="1">F7/$B$23</f>
        <v>2.6888350459627448</v>
      </c>
      <c r="I7" s="1">
        <v>30</v>
      </c>
      <c r="J7" s="1">
        <v>616909.27475283202</v>
      </c>
      <c r="K7" s="1">
        <f t="shared" ref="K7:K23" si="2">J7/$B$23</f>
        <v>2.8440444107462479</v>
      </c>
      <c r="M7" s="1">
        <v>30</v>
      </c>
      <c r="N7">
        <v>732576.51267617999</v>
      </c>
      <c r="O7" s="1">
        <f t="shared" ref="O7:O23" si="3">N7/$B$23</f>
        <v>3.3772877497350402</v>
      </c>
    </row>
    <row r="8" spans="1:15" x14ac:dyDescent="0.25">
      <c r="A8" s="1">
        <v>40</v>
      </c>
      <c r="B8" s="1">
        <v>446878.36424596899</v>
      </c>
      <c r="C8" s="1">
        <f t="shared" si="0"/>
        <v>2.06017637622061</v>
      </c>
      <c r="E8" s="1">
        <v>40</v>
      </c>
      <c r="F8">
        <v>532393.06096976495</v>
      </c>
      <c r="G8" s="1">
        <f t="shared" si="1"/>
        <v>2.4544119716433159</v>
      </c>
      <c r="I8" s="1">
        <v>40</v>
      </c>
      <c r="J8" s="1">
        <v>562067.98230013403</v>
      </c>
      <c r="K8" s="1">
        <f t="shared" si="2"/>
        <v>2.5912178158783288</v>
      </c>
      <c r="M8" s="1">
        <v>40</v>
      </c>
      <c r="N8">
        <v>654106.25101643999</v>
      </c>
      <c r="O8" s="1">
        <f t="shared" si="3"/>
        <v>3.0155280579674062</v>
      </c>
    </row>
    <row r="9" spans="1:15" x14ac:dyDescent="0.25">
      <c r="A9" s="1">
        <v>50</v>
      </c>
      <c r="B9" s="1">
        <v>417378.69539306802</v>
      </c>
      <c r="C9" s="1">
        <f t="shared" si="0"/>
        <v>1.9241784722280455</v>
      </c>
      <c r="E9" s="1">
        <v>50</v>
      </c>
      <c r="F9">
        <v>489699.18551862298</v>
      </c>
      <c r="G9" s="1">
        <f t="shared" si="1"/>
        <v>2.2575867935835991</v>
      </c>
      <c r="I9" s="1">
        <v>50</v>
      </c>
      <c r="J9" s="1">
        <v>516181.10687277198</v>
      </c>
      <c r="K9" s="1">
        <f t="shared" si="2"/>
        <v>2.3796724283688193</v>
      </c>
      <c r="M9" s="1">
        <v>50</v>
      </c>
      <c r="N9">
        <v>590820.27258127602</v>
      </c>
      <c r="O9" s="1">
        <f t="shared" si="3"/>
        <v>2.7237701924056528</v>
      </c>
    </row>
    <row r="10" spans="1:15" x14ac:dyDescent="0.25">
      <c r="A10" s="1">
        <v>60</v>
      </c>
      <c r="B10" s="1">
        <v>391532.55546873697</v>
      </c>
      <c r="C10" s="1">
        <f t="shared" si="0"/>
        <v>1.8050238853228473</v>
      </c>
      <c r="E10" s="1">
        <v>60</v>
      </c>
      <c r="F10">
        <v>453344.41076895798</v>
      </c>
      <c r="G10" s="1">
        <f t="shared" si="1"/>
        <v>2.0899858218326894</v>
      </c>
      <c r="I10" s="1">
        <v>60</v>
      </c>
      <c r="J10" s="1">
        <v>477221.079087872</v>
      </c>
      <c r="K10" s="1">
        <f t="shared" si="2"/>
        <v>2.2000608488402773</v>
      </c>
      <c r="M10" s="1">
        <v>60</v>
      </c>
      <c r="N10">
        <v>538700.05508433096</v>
      </c>
      <c r="O10" s="1">
        <f t="shared" si="3"/>
        <v>2.4834881617643472</v>
      </c>
    </row>
    <row r="11" spans="1:15" x14ac:dyDescent="0.25">
      <c r="A11" s="1">
        <v>70</v>
      </c>
      <c r="B11" s="1">
        <v>368700.79062340898</v>
      </c>
      <c r="C11" s="1">
        <f t="shared" si="0"/>
        <v>1.6997660202634444</v>
      </c>
      <c r="E11" s="1">
        <v>70</v>
      </c>
      <c r="F11">
        <v>422014.48041519697</v>
      </c>
      <c r="G11" s="1">
        <f t="shared" si="1"/>
        <v>1.9455501374326081</v>
      </c>
      <c r="I11" s="1">
        <v>70</v>
      </c>
      <c r="J11" s="1">
        <v>443729.51209695003</v>
      </c>
      <c r="K11" s="1">
        <f t="shared" si="2"/>
        <v>2.0456596948848143</v>
      </c>
      <c r="M11" s="1">
        <v>70</v>
      </c>
      <c r="N11">
        <v>495030.12844275997</v>
      </c>
      <c r="O11" s="1">
        <f t="shared" si="3"/>
        <v>2.2821632411227832</v>
      </c>
    </row>
    <row r="12" spans="1:15" x14ac:dyDescent="0.25">
      <c r="A12" s="1">
        <v>80</v>
      </c>
      <c r="B12" s="1">
        <v>348385.118310166</v>
      </c>
      <c r="C12" s="1">
        <f t="shared" si="0"/>
        <v>1.6061077196710591</v>
      </c>
      <c r="E12" s="1">
        <v>80</v>
      </c>
      <c r="F12">
        <v>394734.95856335101</v>
      </c>
      <c r="G12" s="1">
        <f t="shared" si="1"/>
        <v>1.819787444560699</v>
      </c>
      <c r="I12" s="1">
        <v>80</v>
      </c>
      <c r="J12" s="1">
        <v>414630.572028897</v>
      </c>
      <c r="K12" s="1">
        <f t="shared" si="2"/>
        <v>1.9115092107762004</v>
      </c>
      <c r="M12" s="1">
        <v>80</v>
      </c>
      <c r="N12">
        <v>457909.51770936302</v>
      </c>
      <c r="O12" s="1">
        <f t="shared" si="3"/>
        <v>2.1110316504653031</v>
      </c>
    </row>
    <row r="13" spans="1:15" x14ac:dyDescent="0.25">
      <c r="A13" s="1">
        <v>90</v>
      </c>
      <c r="B13" s="1">
        <v>330191.343555826</v>
      </c>
      <c r="C13" s="1">
        <f t="shared" si="0"/>
        <v>1.5222316855148401</v>
      </c>
      <c r="E13" s="1">
        <v>90</v>
      </c>
      <c r="F13">
        <v>370768.06634248298</v>
      </c>
      <c r="G13" s="1">
        <f t="shared" si="1"/>
        <v>1.7092964718142976</v>
      </c>
      <c r="I13" s="1">
        <v>90</v>
      </c>
      <c r="J13" s="1">
        <v>389113.26208148</v>
      </c>
      <c r="K13" s="1">
        <f t="shared" si="2"/>
        <v>1.7938705794518337</v>
      </c>
      <c r="M13" s="1">
        <v>90</v>
      </c>
      <c r="N13">
        <v>425967.664195597</v>
      </c>
      <c r="O13" s="1">
        <f t="shared" si="3"/>
        <v>1.9637749083923315</v>
      </c>
    </row>
    <row r="14" spans="1:15" x14ac:dyDescent="0.25">
      <c r="A14" s="1">
        <v>100</v>
      </c>
      <c r="B14" s="1">
        <v>313803.52897035598</v>
      </c>
      <c r="C14" s="1">
        <f t="shared" si="0"/>
        <v>1.446681398975826</v>
      </c>
      <c r="E14" s="1">
        <v>100</v>
      </c>
      <c r="F14">
        <v>349544.949539138</v>
      </c>
      <c r="G14" s="1">
        <f t="shared" si="1"/>
        <v>1.6114547158326722</v>
      </c>
      <c r="I14" s="1">
        <v>100</v>
      </c>
      <c r="J14" s="1">
        <v>366554.65366877901</v>
      </c>
      <c r="K14" s="1">
        <f t="shared" si="2"/>
        <v>1.6898720065724411</v>
      </c>
      <c r="M14" s="1">
        <v>100</v>
      </c>
      <c r="N14">
        <v>398191.490583256</v>
      </c>
      <c r="O14" s="1">
        <f t="shared" si="3"/>
        <v>1.8357225763119842</v>
      </c>
    </row>
    <row r="15" spans="1:15" x14ac:dyDescent="0.25">
      <c r="A15" s="1">
        <v>110</v>
      </c>
      <c r="B15" s="1">
        <v>298965.49290202599</v>
      </c>
      <c r="C15" s="1">
        <f t="shared" si="0"/>
        <v>1.3782758241633988</v>
      </c>
      <c r="E15" s="1">
        <v>110</v>
      </c>
      <c r="F15">
        <v>330619.94915378903</v>
      </c>
      <c r="G15" s="1">
        <f t="shared" si="1"/>
        <v>1.5242076216940939</v>
      </c>
      <c r="I15" s="1">
        <v>110</v>
      </c>
      <c r="J15" s="1">
        <v>346468.358037161</v>
      </c>
      <c r="K15" s="1">
        <f t="shared" si="2"/>
        <v>1.5972711669326287</v>
      </c>
      <c r="M15" s="1">
        <v>110</v>
      </c>
      <c r="N15">
        <v>373815.98385058099</v>
      </c>
      <c r="O15" s="1">
        <f t="shared" si="3"/>
        <v>1.723347829295987</v>
      </c>
    </row>
    <row r="16" spans="1:15" x14ac:dyDescent="0.25">
      <c r="A16" s="1">
        <v>120</v>
      </c>
      <c r="B16" s="1">
        <v>285467.31969820597</v>
      </c>
      <c r="C16" s="1">
        <f t="shared" si="0"/>
        <v>1.3160472183915208</v>
      </c>
      <c r="E16" s="1">
        <v>120</v>
      </c>
      <c r="F16">
        <v>313638.96422836499</v>
      </c>
      <c r="G16" s="1">
        <f t="shared" si="1"/>
        <v>1.4459227307991271</v>
      </c>
      <c r="I16" s="1">
        <v>120</v>
      </c>
      <c r="J16" s="1">
        <v>328469.059517104</v>
      </c>
      <c r="K16" s="1">
        <f t="shared" si="2"/>
        <v>1.5142916974250076</v>
      </c>
      <c r="M16" s="1">
        <v>120</v>
      </c>
      <c r="N16">
        <v>352252.64812155202</v>
      </c>
      <c r="O16" s="1">
        <f t="shared" si="3"/>
        <v>1.6239376129691847</v>
      </c>
    </row>
    <row r="17" spans="1:15" x14ac:dyDescent="0.25">
      <c r="A17" s="1">
        <v>130</v>
      </c>
      <c r="B17" s="1">
        <v>273135.36643996299</v>
      </c>
      <c r="C17" s="1">
        <f t="shared" si="0"/>
        <v>1.2591950617243319</v>
      </c>
      <c r="E17" s="1">
        <v>130</v>
      </c>
      <c r="F17">
        <v>298317.08789999498</v>
      </c>
      <c r="G17" s="1">
        <f t="shared" si="1"/>
        <v>1.3752865797195297</v>
      </c>
      <c r="I17" s="1">
        <v>130</v>
      </c>
      <c r="J17" s="1">
        <v>312247.55796413397</v>
      </c>
      <c r="K17" s="1">
        <f t="shared" si="2"/>
        <v>1.4395081389445161</v>
      </c>
      <c r="M17" s="1">
        <v>130</v>
      </c>
      <c r="N17">
        <v>333041.36989647697</v>
      </c>
      <c r="O17" s="1">
        <f t="shared" si="3"/>
        <v>1.5353707349931538</v>
      </c>
    </row>
    <row r="18" spans="1:15" x14ac:dyDescent="0.25">
      <c r="A18" s="1">
        <v>140</v>
      </c>
      <c r="B18" s="1">
        <v>261824.75262055601</v>
      </c>
      <c r="C18" s="1">
        <f t="shared" si="0"/>
        <v>1.2070514332660274</v>
      </c>
      <c r="E18" s="1">
        <v>140</v>
      </c>
      <c r="F18">
        <v>284422.49327375501</v>
      </c>
      <c r="G18" s="1">
        <f t="shared" si="1"/>
        <v>1.3112304116514206</v>
      </c>
      <c r="I18" s="1">
        <v>140</v>
      </c>
      <c r="J18" s="1">
        <v>297552.85837415402</v>
      </c>
      <c r="K18" s="1">
        <f t="shared" si="2"/>
        <v>1.3717633668251117</v>
      </c>
      <c r="M18" s="1">
        <v>140</v>
      </c>
      <c r="N18">
        <v>315817.21981421299</v>
      </c>
      <c r="O18" s="1">
        <f t="shared" si="3"/>
        <v>1.4559648162039702</v>
      </c>
    </row>
    <row r="19" spans="1:15" x14ac:dyDescent="0.25">
      <c r="A19" s="1">
        <v>150</v>
      </c>
      <c r="B19" s="1">
        <v>251413.641651251</v>
      </c>
      <c r="C19" s="1">
        <f t="shared" si="0"/>
        <v>1.1590546480438015</v>
      </c>
      <c r="E19" s="1">
        <v>150</v>
      </c>
      <c r="F19">
        <v>271764.62213118002</v>
      </c>
      <c r="G19" s="1">
        <f t="shared" si="1"/>
        <v>1.2528757245875732</v>
      </c>
      <c r="I19" s="1">
        <v>150</v>
      </c>
      <c r="J19" s="1">
        <v>284179.09048419399</v>
      </c>
      <c r="K19" s="1">
        <f t="shared" si="2"/>
        <v>1.3101082882346695</v>
      </c>
      <c r="M19" s="1">
        <v>150</v>
      </c>
      <c r="N19">
        <v>300287.04946523398</v>
      </c>
      <c r="O19" s="1">
        <f t="shared" si="3"/>
        <v>1.3843683984055069</v>
      </c>
    </row>
    <row r="20" spans="1:15" x14ac:dyDescent="0.25">
      <c r="A20" s="1">
        <v>160</v>
      </c>
      <c r="B20" s="1">
        <v>241798.83452072699</v>
      </c>
      <c r="C20" s="1">
        <f t="shared" si="0"/>
        <v>1.1147289431159157</v>
      </c>
      <c r="E20" s="1">
        <v>160</v>
      </c>
      <c r="F20">
        <v>260185.393141054</v>
      </c>
      <c r="G20" s="1">
        <f t="shared" si="1"/>
        <v>1.19949373984871</v>
      </c>
      <c r="I20" s="1">
        <v>160</v>
      </c>
      <c r="J20" s="1">
        <v>271955.80410637503</v>
      </c>
      <c r="K20" s="1">
        <f t="shared" si="2"/>
        <v>1.2537571022070078</v>
      </c>
      <c r="M20" s="1">
        <v>160</v>
      </c>
      <c r="N20">
        <v>286212.66961425601</v>
      </c>
      <c r="O20" s="1">
        <f t="shared" si="3"/>
        <v>1.3194833934492578</v>
      </c>
    </row>
    <row r="21" spans="1:15" x14ac:dyDescent="0.25">
      <c r="A21" s="1">
        <v>170</v>
      </c>
      <c r="B21" s="1">
        <v>232892.33728200701</v>
      </c>
      <c r="C21" s="1">
        <f t="shared" si="0"/>
        <v>1.0736686531709199</v>
      </c>
      <c r="E21" s="1">
        <v>170</v>
      </c>
      <c r="F21">
        <v>249552.56580019699</v>
      </c>
      <c r="G21" s="1">
        <f t="shared" si="1"/>
        <v>1.1504748088538563</v>
      </c>
      <c r="I21" s="1">
        <v>170</v>
      </c>
      <c r="J21" s="1">
        <v>260740.66571613899</v>
      </c>
      <c r="K21" s="1">
        <f t="shared" si="2"/>
        <v>1.2020536298167184</v>
      </c>
      <c r="M21" s="1">
        <v>170</v>
      </c>
      <c r="N21">
        <v>273398.547223109</v>
      </c>
      <c r="O21" s="1">
        <f t="shared" si="3"/>
        <v>1.2604083646619835</v>
      </c>
    </row>
    <row r="22" spans="1:15" x14ac:dyDescent="0.25">
      <c r="A22" s="1">
        <v>180</v>
      </c>
      <c r="B22" s="1">
        <v>224618.660195189</v>
      </c>
      <c r="C22" s="1">
        <f t="shared" si="0"/>
        <v>1.035525759169996</v>
      </c>
      <c r="E22" s="1">
        <v>180</v>
      </c>
      <c r="F22">
        <v>239754.66763847199</v>
      </c>
      <c r="G22" s="1">
        <f t="shared" si="1"/>
        <v>1.1053050267735343</v>
      </c>
      <c r="I22" s="1">
        <v>180</v>
      </c>
      <c r="J22" s="1">
        <v>250413.89057393401</v>
      </c>
      <c r="K22" s="1">
        <f t="shared" si="2"/>
        <v>1.1544456454238941</v>
      </c>
      <c r="M22" s="1">
        <v>180</v>
      </c>
      <c r="N22">
        <v>261682.665772543</v>
      </c>
      <c r="O22" s="1">
        <f t="shared" si="3"/>
        <v>1.2063963915565412</v>
      </c>
    </row>
    <row r="23" spans="1:15" x14ac:dyDescent="0.25">
      <c r="A23" s="1">
        <v>190</v>
      </c>
      <c r="B23" s="1">
        <v>216912.67281967701</v>
      </c>
      <c r="C23" s="1">
        <f>B23/$B$23</f>
        <v>1</v>
      </c>
      <c r="E23" s="1">
        <v>190</v>
      </c>
      <c r="F23">
        <v>230697.071282427</v>
      </c>
      <c r="G23" s="1">
        <f>F23/$B$23</f>
        <v>1.0635481472039634</v>
      </c>
      <c r="I23" s="1">
        <v>190</v>
      </c>
      <c r="J23" s="1">
        <v>240873.947553654</v>
      </c>
      <c r="K23" s="1">
        <f t="shared" si="2"/>
        <v>1.1104650752881386</v>
      </c>
      <c r="M23" s="1">
        <v>190</v>
      </c>
      <c r="N23">
        <v>250929.63898213601</v>
      </c>
      <c r="O23" s="1">
        <f t="shared" si="3"/>
        <v>1.1568233230464033</v>
      </c>
    </row>
    <row r="25" spans="1:15" x14ac:dyDescent="0.25">
      <c r="M25">
        <f>(B6-B23)/B6</f>
        <v>0.58321862159567561</v>
      </c>
    </row>
    <row r="26" spans="1:15" x14ac:dyDescent="0.25">
      <c r="M26">
        <f>M25*100</f>
        <v>58.321862159567559</v>
      </c>
    </row>
    <row r="41" spans="1:15" x14ac:dyDescent="0.25">
      <c r="A41" s="5" t="s">
        <v>4</v>
      </c>
      <c r="B41" s="5"/>
      <c r="C41" s="5"/>
      <c r="D41" s="5"/>
      <c r="E41" s="5"/>
      <c r="F41" s="5"/>
      <c r="G41" s="5"/>
      <c r="I41" s="5" t="s">
        <v>5</v>
      </c>
      <c r="J41" s="5"/>
      <c r="K41" s="5"/>
      <c r="L41" s="5"/>
      <c r="M41" s="5"/>
      <c r="N41" s="5"/>
      <c r="O41" s="5"/>
    </row>
    <row r="42" spans="1:15" x14ac:dyDescent="0.25">
      <c r="A42" s="5" t="s">
        <v>2</v>
      </c>
      <c r="B42" s="5"/>
      <c r="C42" s="5"/>
      <c r="E42" s="5" t="s">
        <v>3</v>
      </c>
      <c r="F42" s="5"/>
      <c r="G42" s="5"/>
      <c r="I42" s="5" t="s">
        <v>2</v>
      </c>
      <c r="J42" s="5"/>
      <c r="K42" s="5"/>
      <c r="M42" s="5" t="s">
        <v>3</v>
      </c>
      <c r="N42" s="5"/>
      <c r="O42" s="5"/>
    </row>
    <row r="43" spans="1:15" x14ac:dyDescent="0.25">
      <c r="A43" s="3" t="s">
        <v>0</v>
      </c>
      <c r="B43" s="3" t="s">
        <v>14</v>
      </c>
      <c r="C43" s="3"/>
      <c r="E43" s="3" t="s">
        <v>0</v>
      </c>
      <c r="F43" s="3" t="s">
        <v>1</v>
      </c>
      <c r="G43" s="3"/>
      <c r="I43" s="3" t="s">
        <v>0</v>
      </c>
      <c r="J43" s="3" t="s">
        <v>1</v>
      </c>
      <c r="K43" s="3"/>
      <c r="M43" s="3" t="s">
        <v>0</v>
      </c>
      <c r="N43" s="3" t="s">
        <v>1</v>
      </c>
      <c r="O43" s="3"/>
    </row>
    <row r="44" spans="1:15" x14ac:dyDescent="0.25">
      <c r="A44" s="3">
        <v>20</v>
      </c>
      <c r="B44" s="3">
        <v>802.46241791419595</v>
      </c>
      <c r="C44" s="3"/>
      <c r="E44" s="3">
        <v>20</v>
      </c>
      <c r="F44">
        <v>889.67657845522899</v>
      </c>
      <c r="G44" s="3"/>
      <c r="I44" s="3">
        <v>20</v>
      </c>
      <c r="J44" s="3">
        <v>915.64461618017106</v>
      </c>
      <c r="K44" s="3"/>
      <c r="M44" s="3">
        <v>20</v>
      </c>
      <c r="N44">
        <v>1005.60575194503</v>
      </c>
      <c r="O44" s="3"/>
    </row>
    <row r="45" spans="1:15" x14ac:dyDescent="0.25">
      <c r="A45" s="3">
        <v>30</v>
      </c>
      <c r="B45" s="3">
        <v>767.17594547729402</v>
      </c>
      <c r="C45" s="3"/>
      <c r="E45" s="3">
        <v>30</v>
      </c>
      <c r="F45">
        <v>840.75260790174195</v>
      </c>
      <c r="G45" s="3"/>
      <c r="I45" s="3">
        <v>30</v>
      </c>
      <c r="J45" s="3">
        <v>864.22945141674904</v>
      </c>
      <c r="K45" s="3"/>
      <c r="M45" s="3">
        <v>30</v>
      </c>
      <c r="N45">
        <v>936.50590159946705</v>
      </c>
      <c r="O45" s="3"/>
    </row>
    <row r="46" spans="1:15" x14ac:dyDescent="0.25">
      <c r="A46" s="3">
        <v>40</v>
      </c>
      <c r="B46" s="3">
        <v>736.16927732922204</v>
      </c>
      <c r="C46" s="3"/>
      <c r="E46" s="3">
        <v>40</v>
      </c>
      <c r="F46">
        <v>799.10298149010305</v>
      </c>
      <c r="G46" s="3"/>
      <c r="I46" s="3">
        <v>40</v>
      </c>
      <c r="J46" s="3">
        <v>820.60428229111903</v>
      </c>
      <c r="K46" s="3"/>
      <c r="M46" s="3">
        <v>40</v>
      </c>
      <c r="N46">
        <v>879.93706342894097</v>
      </c>
      <c r="O46" s="3"/>
    </row>
    <row r="47" spans="1:15" x14ac:dyDescent="0.25">
      <c r="A47" s="3">
        <v>50</v>
      </c>
      <c r="B47" s="3">
        <v>708.64180452480502</v>
      </c>
      <c r="C47" s="3"/>
      <c r="E47" s="3">
        <v>50</v>
      </c>
      <c r="F47">
        <v>763.08705607362504</v>
      </c>
      <c r="G47" s="3"/>
      <c r="I47" s="3">
        <v>50</v>
      </c>
      <c r="J47" s="3">
        <v>782.98182759842302</v>
      </c>
      <c r="K47" s="3"/>
      <c r="M47" s="3">
        <v>50</v>
      </c>
      <c r="N47">
        <v>832.51869393257505</v>
      </c>
      <c r="O47" s="3"/>
    </row>
    <row r="48" spans="1:15" x14ac:dyDescent="0.25">
      <c r="A48" s="3">
        <v>60</v>
      </c>
      <c r="B48" s="3">
        <v>683.98803448721901</v>
      </c>
      <c r="C48" s="3"/>
      <c r="E48" s="3">
        <v>60</v>
      </c>
      <c r="F48">
        <v>731.53949406560696</v>
      </c>
      <c r="G48" s="3"/>
      <c r="I48" s="3">
        <v>60</v>
      </c>
      <c r="J48" s="3">
        <v>750.10078800498604</v>
      </c>
      <c r="K48" s="3"/>
      <c r="M48" s="3">
        <v>60</v>
      </c>
      <c r="N48">
        <v>792.02311819564795</v>
      </c>
      <c r="O48" s="3"/>
    </row>
    <row r="49" spans="1:15" x14ac:dyDescent="0.25">
      <c r="A49" s="3">
        <v>70</v>
      </c>
      <c r="B49" s="3">
        <v>661.74042296991695</v>
      </c>
      <c r="C49" s="3"/>
      <c r="E49" s="3">
        <v>70</v>
      </c>
      <c r="F49">
        <v>703.60671631814398</v>
      </c>
      <c r="G49" s="3"/>
      <c r="I49" s="3">
        <v>70</v>
      </c>
      <c r="J49" s="3">
        <v>721.04221850116403</v>
      </c>
      <c r="K49" s="3"/>
      <c r="M49" s="3">
        <v>70</v>
      </c>
      <c r="N49">
        <v>756.91476676860805</v>
      </c>
      <c r="O49" s="3"/>
    </row>
    <row r="50" spans="1:15" x14ac:dyDescent="0.25">
      <c r="A50" s="3">
        <v>80</v>
      </c>
      <c r="B50" s="3">
        <v>641.53142965080599</v>
      </c>
      <c r="C50" s="3"/>
      <c r="E50" s="3">
        <v>80</v>
      </c>
      <c r="F50">
        <v>678.64726271456698</v>
      </c>
      <c r="G50" s="3"/>
      <c r="I50" s="3">
        <v>80</v>
      </c>
      <c r="J50" s="3">
        <v>695.11862813138202</v>
      </c>
      <c r="K50" s="3"/>
      <c r="M50" s="3">
        <v>80</v>
      </c>
      <c r="N50">
        <v>726.09618333885601</v>
      </c>
      <c r="O50" s="3"/>
    </row>
    <row r="51" spans="1:15" x14ac:dyDescent="0.25">
      <c r="A51" s="3">
        <v>90</v>
      </c>
      <c r="B51" s="3">
        <v>623.067596983518</v>
      </c>
      <c r="C51" s="3"/>
      <c r="E51" s="3">
        <v>90</v>
      </c>
      <c r="F51">
        <v>656.16850019701599</v>
      </c>
      <c r="G51" s="3"/>
      <c r="I51" s="3">
        <v>90</v>
      </c>
      <c r="J51" s="3">
        <v>671.804046434405</v>
      </c>
      <c r="K51" s="3"/>
      <c r="M51" s="3">
        <v>90</v>
      </c>
      <c r="N51">
        <v>698.75939159186601</v>
      </c>
      <c r="O51" s="3"/>
    </row>
    <row r="52" spans="1:15" x14ac:dyDescent="0.25">
      <c r="A52" s="3">
        <v>100</v>
      </c>
      <c r="B52" s="3">
        <v>606.11139461723303</v>
      </c>
      <c r="C52" s="3"/>
      <c r="E52" s="3">
        <v>100</v>
      </c>
      <c r="F52">
        <v>635.78498064117696</v>
      </c>
      <c r="G52" s="3"/>
      <c r="I52" s="3">
        <v>100</v>
      </c>
      <c r="J52" s="3">
        <v>650.68829483919296</v>
      </c>
      <c r="K52" s="3"/>
      <c r="M52" s="3">
        <v>100</v>
      </c>
      <c r="N52">
        <v>674.29458342701798</v>
      </c>
      <c r="O52" s="3"/>
    </row>
    <row r="53" spans="1:15" x14ac:dyDescent="0.25">
      <c r="A53" s="3">
        <v>110</v>
      </c>
      <c r="B53" s="3">
        <v>590.46822169176005</v>
      </c>
      <c r="C53" s="3"/>
      <c r="E53" s="3">
        <v>110</v>
      </c>
      <c r="F53">
        <v>617.19020778070603</v>
      </c>
      <c r="G53" s="3"/>
      <c r="I53" s="3">
        <v>110</v>
      </c>
      <c r="J53" s="3">
        <v>631.446146973439</v>
      </c>
      <c r="K53" s="3"/>
      <c r="M53" s="3">
        <v>110</v>
      </c>
      <c r="N53">
        <v>652.23171043334298</v>
      </c>
      <c r="O53" s="3"/>
    </row>
    <row r="54" spans="1:15" x14ac:dyDescent="0.25">
      <c r="A54" s="3">
        <v>120</v>
      </c>
      <c r="B54" s="3">
        <v>575.97692016243298</v>
      </c>
      <c r="C54" s="3"/>
      <c r="E54" s="3">
        <v>120</v>
      </c>
      <c r="F54">
        <v>600.13699194546302</v>
      </c>
      <c r="G54" s="3"/>
      <c r="I54" s="3">
        <v>120</v>
      </c>
      <c r="J54" s="3">
        <v>613.81596826183704</v>
      </c>
      <c r="K54" s="3"/>
      <c r="M54" s="3">
        <v>120</v>
      </c>
      <c r="N54">
        <v>632.20182610972699</v>
      </c>
      <c r="O54" s="3"/>
    </row>
    <row r="55" spans="1:15" x14ac:dyDescent="0.25">
      <c r="A55" s="3">
        <v>130</v>
      </c>
      <c r="B55" s="3">
        <v>562.50273066678903</v>
      </c>
      <c r="C55" s="3"/>
      <c r="E55" s="3">
        <v>130</v>
      </c>
      <c r="F55">
        <v>584.42346691900605</v>
      </c>
      <c r="G55" s="3"/>
      <c r="I55" s="3">
        <v>130</v>
      </c>
      <c r="J55" s="3">
        <v>597.58457325467305</v>
      </c>
      <c r="K55" s="3"/>
      <c r="M55" s="3">
        <v>130</v>
      </c>
      <c r="N55">
        <v>613.91074198438696</v>
      </c>
      <c r="O55" s="3"/>
    </row>
    <row r="56" spans="1:15" x14ac:dyDescent="0.25">
      <c r="A56" s="3">
        <v>140</v>
      </c>
      <c r="B56" s="3">
        <v>549.93198088538804</v>
      </c>
      <c r="C56" s="3"/>
      <c r="E56" s="3">
        <v>140</v>
      </c>
      <c r="F56">
        <v>569.88293612373695</v>
      </c>
      <c r="G56" s="3"/>
      <c r="I56" s="3">
        <v>140</v>
      </c>
      <c r="J56" s="3">
        <v>582.57626901812705</v>
      </c>
      <c r="K56" s="3"/>
      <c r="M56" s="3">
        <v>140</v>
      </c>
      <c r="N56">
        <v>597.12061527978005</v>
      </c>
      <c r="O56" s="3"/>
    </row>
    <row r="57" spans="1:15" x14ac:dyDescent="0.25">
      <c r="A57" s="3">
        <v>150</v>
      </c>
      <c r="B57" s="3">
        <v>538.16802433738997</v>
      </c>
      <c r="C57" s="3"/>
      <c r="E57" s="3">
        <v>150</v>
      </c>
      <c r="F57">
        <v>556.37636746451903</v>
      </c>
      <c r="G57" s="3"/>
      <c r="I57" s="3">
        <v>150</v>
      </c>
      <c r="J57" s="3">
        <v>568.64478231098303</v>
      </c>
      <c r="K57" s="3"/>
      <c r="M57" s="3">
        <v>150</v>
      </c>
      <c r="N57">
        <v>581.63679210650503</v>
      </c>
      <c r="O57" s="3"/>
    </row>
    <row r="58" spans="1:15" x14ac:dyDescent="0.25">
      <c r="A58" s="3">
        <v>160</v>
      </c>
      <c r="B58" s="3">
        <v>527.128095975321</v>
      </c>
      <c r="C58" s="3"/>
      <c r="E58" s="3">
        <v>160</v>
      </c>
      <c r="F58">
        <v>543.78675720529202</v>
      </c>
      <c r="G58" s="3"/>
      <c r="I58" s="3">
        <v>160</v>
      </c>
      <c r="J58" s="3">
        <v>555.66721442305698</v>
      </c>
      <c r="K58" s="3"/>
      <c r="M58" s="3">
        <v>160</v>
      </c>
      <c r="N58">
        <v>567.298220623421</v>
      </c>
      <c r="O58" s="3"/>
    </row>
    <row r="59" spans="1:15" x14ac:dyDescent="0.25">
      <c r="A59" s="3">
        <v>170</v>
      </c>
      <c r="B59" s="3">
        <v>516.74084961417498</v>
      </c>
      <c r="C59" s="3"/>
      <c r="E59" s="3">
        <v>170</v>
      </c>
      <c r="F59">
        <v>532.01483658710299</v>
      </c>
      <c r="G59" s="3"/>
      <c r="I59" s="3">
        <v>170</v>
      </c>
      <c r="J59" s="3">
        <v>543.53944802749299</v>
      </c>
      <c r="K59" s="3"/>
      <c r="M59" s="3">
        <v>170</v>
      </c>
      <c r="N59">
        <v>553.97034309029095</v>
      </c>
      <c r="O59" s="3"/>
    </row>
    <row r="60" spans="1:15" x14ac:dyDescent="0.25">
      <c r="A60" s="3">
        <v>180</v>
      </c>
      <c r="B60" s="3">
        <v>506.94440908143901</v>
      </c>
      <c r="C60" s="3"/>
      <c r="E60" s="3">
        <v>180</v>
      </c>
      <c r="F60">
        <v>520.97575880270301</v>
      </c>
      <c r="G60" s="3"/>
      <c r="I60" s="3">
        <v>180</v>
      </c>
      <c r="J60" s="3">
        <v>532.17261108809896</v>
      </c>
      <c r="K60" s="3"/>
      <c r="M60" s="3">
        <v>180</v>
      </c>
      <c r="N60">
        <v>541.53974325279603</v>
      </c>
      <c r="O60" s="3"/>
    </row>
    <row r="61" spans="1:15" x14ac:dyDescent="0.25">
      <c r="A61" s="3">
        <v>190</v>
      </c>
      <c r="B61" s="3">
        <v>497.68481105633703</v>
      </c>
      <c r="C61" s="3"/>
      <c r="E61" s="3">
        <v>190</v>
      </c>
      <c r="F61">
        <v>510.59651229967102</v>
      </c>
      <c r="G61" s="3"/>
      <c r="I61" s="3">
        <v>190</v>
      </c>
      <c r="J61" s="3">
        <v>521.490321851555</v>
      </c>
      <c r="K61" s="3"/>
      <c r="M61" s="3">
        <v>190</v>
      </c>
      <c r="N61">
        <v>529.91005873566996</v>
      </c>
      <c r="O61" s="3"/>
    </row>
  </sheetData>
  <mergeCells count="12">
    <mergeCell ref="A41:G41"/>
    <mergeCell ref="I41:O41"/>
    <mergeCell ref="A42:C42"/>
    <mergeCell ref="E42:G42"/>
    <mergeCell ref="I42:K42"/>
    <mergeCell ref="M42:O42"/>
    <mergeCell ref="A4:C4"/>
    <mergeCell ref="E4:G4"/>
    <mergeCell ref="A3:G3"/>
    <mergeCell ref="I3:O3"/>
    <mergeCell ref="I4:K4"/>
    <mergeCell ref="M4:O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2"/>
  <sheetViews>
    <sheetView topLeftCell="A39" zoomScale="210" zoomScaleNormal="210" workbookViewId="0">
      <selection activeCell="G55" sqref="G55"/>
    </sheetView>
  </sheetViews>
  <sheetFormatPr defaultRowHeight="15" x14ac:dyDescent="0.25"/>
  <sheetData>
    <row r="2" spans="1:23" x14ac:dyDescent="0.25">
      <c r="E2" s="1">
        <v>216912.67281967701</v>
      </c>
    </row>
    <row r="4" spans="1:23" x14ac:dyDescent="0.25">
      <c r="A4" s="5" t="s">
        <v>11</v>
      </c>
      <c r="B4" s="5"/>
      <c r="C4" s="5"/>
      <c r="D4" s="5"/>
      <c r="E4" s="5"/>
      <c r="F4" s="5"/>
      <c r="G4" s="5"/>
      <c r="H4" s="5"/>
      <c r="I4" s="5"/>
      <c r="J4" s="5"/>
      <c r="K4" s="5"/>
      <c r="M4" s="5" t="s">
        <v>10</v>
      </c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 t="s">
        <v>7</v>
      </c>
      <c r="B5" s="5"/>
      <c r="C5" s="5"/>
      <c r="E5" s="5" t="s">
        <v>8</v>
      </c>
      <c r="F5" s="5"/>
      <c r="G5" s="5"/>
      <c r="I5" s="5" t="s">
        <v>9</v>
      </c>
      <c r="J5" s="5"/>
      <c r="K5" s="5"/>
      <c r="M5" s="5" t="s">
        <v>7</v>
      </c>
      <c r="N5" s="5"/>
      <c r="O5" s="5"/>
      <c r="Q5" s="5" t="s">
        <v>8</v>
      </c>
      <c r="R5" s="5"/>
      <c r="S5" s="5"/>
      <c r="U5" s="5" t="s">
        <v>9</v>
      </c>
      <c r="V5" s="5"/>
      <c r="W5" s="5"/>
    </row>
    <row r="6" spans="1:23" x14ac:dyDescent="0.25">
      <c r="A6" s="1" t="s">
        <v>6</v>
      </c>
      <c r="B6" s="1" t="s">
        <v>1</v>
      </c>
      <c r="C6" s="1"/>
      <c r="E6" s="1" t="s">
        <v>6</v>
      </c>
      <c r="F6" s="1" t="s">
        <v>1</v>
      </c>
      <c r="G6" s="1"/>
      <c r="I6" s="1" t="s">
        <v>6</v>
      </c>
      <c r="J6" s="1" t="s">
        <v>1</v>
      </c>
      <c r="K6" s="1"/>
      <c r="M6" s="1" t="s">
        <v>6</v>
      </c>
      <c r="N6" s="1" t="s">
        <v>1</v>
      </c>
      <c r="O6" s="1"/>
      <c r="Q6" s="1" t="s">
        <v>6</v>
      </c>
      <c r="R6" s="1" t="s">
        <v>1</v>
      </c>
      <c r="S6" s="1"/>
      <c r="U6" s="1" t="s">
        <v>6</v>
      </c>
      <c r="V6" s="1" t="s">
        <v>1</v>
      </c>
      <c r="W6" s="1"/>
    </row>
    <row r="7" spans="1:23" x14ac:dyDescent="0.25">
      <c r="A7" s="1">
        <v>20</v>
      </c>
      <c r="B7">
        <v>616909.27475283202</v>
      </c>
      <c r="C7">
        <f>B7/$E$2</f>
        <v>2.8440444107462479</v>
      </c>
      <c r="E7" s="1">
        <v>20</v>
      </c>
      <c r="F7">
        <v>328469.059517104</v>
      </c>
      <c r="G7">
        <f>F7/$E$2</f>
        <v>1.5142916974250076</v>
      </c>
      <c r="I7" s="1">
        <v>20</v>
      </c>
      <c r="J7">
        <v>240873.947553654</v>
      </c>
      <c r="K7">
        <f>J7/$E$2</f>
        <v>1.1104650752881386</v>
      </c>
      <c r="M7" s="1">
        <v>20</v>
      </c>
      <c r="N7">
        <v>480865.156159857</v>
      </c>
      <c r="O7">
        <f>N7/$E$2</f>
        <v>2.2168605914492048</v>
      </c>
      <c r="Q7" s="1">
        <v>20</v>
      </c>
      <c r="R7">
        <v>285467.31969820597</v>
      </c>
      <c r="S7">
        <f>R7/$E$2</f>
        <v>1.3160472183915208</v>
      </c>
      <c r="U7" s="1">
        <v>20</v>
      </c>
      <c r="V7">
        <v>216912.67281967701</v>
      </c>
      <c r="W7">
        <f>V7/$E$2</f>
        <v>1</v>
      </c>
    </row>
    <row r="8" spans="1:23" x14ac:dyDescent="0.25">
      <c r="A8" s="1">
        <v>30</v>
      </c>
      <c r="B8">
        <v>732576.51267617999</v>
      </c>
      <c r="C8">
        <f t="shared" ref="C8:C25" si="0">B8/$E$2</f>
        <v>3.3772877497350402</v>
      </c>
      <c r="E8" s="1">
        <v>30</v>
      </c>
      <c r="F8">
        <v>352252.64812155202</v>
      </c>
      <c r="G8">
        <f t="shared" ref="G8:G25" si="1">F8/$E$2</f>
        <v>1.6239376129691847</v>
      </c>
      <c r="I8" s="1">
        <v>30</v>
      </c>
      <c r="J8">
        <v>250929.63898213601</v>
      </c>
      <c r="K8">
        <f t="shared" ref="K8:K25" si="2">J8/$E$2</f>
        <v>1.1568233230464033</v>
      </c>
      <c r="M8" s="1">
        <v>30</v>
      </c>
      <c r="N8">
        <v>583242.39659099805</v>
      </c>
      <c r="O8">
        <f t="shared" ref="O8:O25" si="3">N8/$E$2</f>
        <v>2.6888350459627448</v>
      </c>
      <c r="Q8" s="1">
        <v>30</v>
      </c>
      <c r="R8">
        <v>313638.96422836499</v>
      </c>
      <c r="S8">
        <f t="shared" ref="S8:S25" si="4">R8/$E$2</f>
        <v>1.4459227307991271</v>
      </c>
      <c r="U8" s="1">
        <v>30</v>
      </c>
      <c r="V8">
        <v>230697.071282427</v>
      </c>
      <c r="W8">
        <f t="shared" ref="W8:W25" si="5">V8/$E$2</f>
        <v>1.0635481472039634</v>
      </c>
    </row>
    <row r="9" spans="1:23" x14ac:dyDescent="0.25">
      <c r="A9" s="1">
        <v>40</v>
      </c>
      <c r="B9">
        <v>827677.92437172704</v>
      </c>
      <c r="C9">
        <f t="shared" si="0"/>
        <v>3.8157195410145031</v>
      </c>
      <c r="E9" s="1">
        <v>40</v>
      </c>
      <c r="F9">
        <v>369338.12172856199</v>
      </c>
      <c r="G9">
        <f t="shared" si="1"/>
        <v>1.7027042123795078</v>
      </c>
      <c r="I9" s="1">
        <v>40</v>
      </c>
      <c r="J9">
        <v>258150.81106391901</v>
      </c>
      <c r="K9">
        <f t="shared" si="2"/>
        <v>1.1901140108974819</v>
      </c>
      <c r="M9" s="1">
        <v>40</v>
      </c>
      <c r="N9">
        <v>670436.16449361295</v>
      </c>
      <c r="O9">
        <f t="shared" si="3"/>
        <v>3.0908114117009533</v>
      </c>
      <c r="Q9" s="1">
        <v>40</v>
      </c>
      <c r="R9">
        <v>334346.06691078702</v>
      </c>
      <c r="S9">
        <f t="shared" si="4"/>
        <v>1.5413855841826922</v>
      </c>
      <c r="U9" s="1">
        <v>40</v>
      </c>
      <c r="V9">
        <v>240553.95481563601</v>
      </c>
      <c r="W9">
        <f t="shared" si="5"/>
        <v>1.1089898607058906</v>
      </c>
    </row>
    <row r="10" spans="1:23" x14ac:dyDescent="0.25">
      <c r="A10" s="1">
        <v>50</v>
      </c>
      <c r="B10">
        <v>896836.98519168806</v>
      </c>
      <c r="C10">
        <f t="shared" si="0"/>
        <v>4.1345531984534762</v>
      </c>
      <c r="E10" s="1">
        <v>50</v>
      </c>
      <c r="F10">
        <v>380257.93940323801</v>
      </c>
      <c r="G10">
        <f t="shared" si="1"/>
        <v>1.7530462119165926</v>
      </c>
      <c r="I10" s="1">
        <v>50</v>
      </c>
      <c r="J10">
        <v>262608.925962504</v>
      </c>
      <c r="K10">
        <f t="shared" si="2"/>
        <v>1.2106665901480778</v>
      </c>
      <c r="M10" s="1">
        <v>50</v>
      </c>
      <c r="N10">
        <v>735795.52019764401</v>
      </c>
      <c r="O10">
        <f t="shared" si="3"/>
        <v>3.3921278578745033</v>
      </c>
      <c r="Q10" s="1">
        <v>50</v>
      </c>
      <c r="R10">
        <v>347966.814052823</v>
      </c>
      <c r="S10">
        <f t="shared" si="4"/>
        <v>1.6041792742192311</v>
      </c>
      <c r="U10" s="1">
        <v>50</v>
      </c>
      <c r="V10">
        <v>246792.494818818</v>
      </c>
      <c r="W10">
        <f t="shared" si="5"/>
        <v>1.1377504670922596</v>
      </c>
    </row>
    <row r="11" spans="1:23" x14ac:dyDescent="0.25">
      <c r="A11" s="1">
        <v>60</v>
      </c>
      <c r="B11">
        <v>931292.65526446002</v>
      </c>
      <c r="C11">
        <f t="shared" si="0"/>
        <v>4.2933990124157413</v>
      </c>
      <c r="E11" s="1">
        <v>60</v>
      </c>
      <c r="F11">
        <v>384783.74275784998</v>
      </c>
      <c r="G11">
        <f t="shared" si="1"/>
        <v>1.7739108451156604</v>
      </c>
      <c r="I11" s="1">
        <v>60</v>
      </c>
      <c r="J11">
        <v>264197.96865578502</v>
      </c>
      <c r="K11">
        <f t="shared" si="2"/>
        <v>1.2179923156237951</v>
      </c>
      <c r="M11" s="1">
        <v>60</v>
      </c>
      <c r="N11">
        <v>769265.06816045602</v>
      </c>
      <c r="O11">
        <f t="shared" si="3"/>
        <v>3.5464275008033228</v>
      </c>
      <c r="Q11" s="1">
        <v>60</v>
      </c>
      <c r="R11">
        <v>353978.778070217</v>
      </c>
      <c r="S11">
        <f t="shared" si="4"/>
        <v>1.631895331281475</v>
      </c>
      <c r="U11" s="1">
        <v>60</v>
      </c>
      <c r="V11">
        <v>249301.570770675</v>
      </c>
      <c r="W11">
        <f t="shared" si="5"/>
        <v>1.1493176840706001</v>
      </c>
    </row>
    <row r="12" spans="1:23" x14ac:dyDescent="0.25">
      <c r="A12" s="1">
        <v>70</v>
      </c>
      <c r="B12">
        <v>958148.89375746797</v>
      </c>
      <c r="C12">
        <f t="shared" si="0"/>
        <v>4.4172103054301148</v>
      </c>
      <c r="E12" s="1">
        <v>70</v>
      </c>
      <c r="F12">
        <v>388174.71548871603</v>
      </c>
      <c r="G12">
        <f t="shared" si="1"/>
        <v>1.7895437386980699</v>
      </c>
      <c r="I12" s="1">
        <v>70</v>
      </c>
      <c r="J12">
        <v>265386.52931104403</v>
      </c>
      <c r="K12">
        <f t="shared" si="2"/>
        <v>1.2234717587554882</v>
      </c>
      <c r="M12" s="1">
        <v>70</v>
      </c>
      <c r="N12">
        <v>795658.85137664003</v>
      </c>
      <c r="O12">
        <f t="shared" si="3"/>
        <v>3.6681068055349813</v>
      </c>
      <c r="Q12" s="1">
        <v>70</v>
      </c>
      <c r="R12">
        <v>358512.82731172798</v>
      </c>
      <c r="S12">
        <f t="shared" si="4"/>
        <v>1.652797979257604</v>
      </c>
      <c r="U12" s="1">
        <v>70</v>
      </c>
      <c r="V12">
        <v>251178.67513046801</v>
      </c>
      <c r="W12">
        <f t="shared" si="5"/>
        <v>1.1579714170931676</v>
      </c>
    </row>
    <row r="13" spans="1:23" x14ac:dyDescent="0.25">
      <c r="A13" s="1">
        <v>80</v>
      </c>
      <c r="B13">
        <v>979957.49947772303</v>
      </c>
      <c r="C13">
        <f t="shared" si="0"/>
        <v>4.5177512532537802</v>
      </c>
      <c r="E13" s="1">
        <v>80</v>
      </c>
      <c r="F13">
        <v>390855.49238774501</v>
      </c>
      <c r="G13">
        <f t="shared" si="1"/>
        <v>1.8019025228307866</v>
      </c>
      <c r="I13" s="1">
        <v>80</v>
      </c>
      <c r="J13">
        <v>266329.88012636697</v>
      </c>
      <c r="K13">
        <f t="shared" si="2"/>
        <v>1.2278207476967991</v>
      </c>
      <c r="M13" s="1">
        <v>80</v>
      </c>
      <c r="N13">
        <v>817286.14930957695</v>
      </c>
      <c r="O13">
        <f t="shared" si="3"/>
        <v>3.7678118972283379</v>
      </c>
      <c r="Q13" s="1">
        <v>80</v>
      </c>
      <c r="R13">
        <v>362108.97733548703</v>
      </c>
      <c r="S13">
        <f t="shared" si="4"/>
        <v>1.6693767709760048</v>
      </c>
      <c r="U13" s="1">
        <v>80</v>
      </c>
      <c r="V13">
        <v>252662.34771653899</v>
      </c>
      <c r="W13">
        <f t="shared" si="5"/>
        <v>1.1648113705490193</v>
      </c>
    </row>
    <row r="14" spans="1:23" x14ac:dyDescent="0.25">
      <c r="A14" s="1">
        <v>90</v>
      </c>
      <c r="B14">
        <v>998256.94653486903</v>
      </c>
      <c r="C14">
        <f t="shared" si="0"/>
        <v>4.6021144525969495</v>
      </c>
      <c r="E14" s="1">
        <v>90</v>
      </c>
      <c r="F14">
        <v>393064.22995708499</v>
      </c>
      <c r="G14">
        <f t="shared" si="1"/>
        <v>1.8120851347576432</v>
      </c>
      <c r="I14" s="1">
        <v>90</v>
      </c>
      <c r="J14">
        <v>267113.09964257397</v>
      </c>
      <c r="K14">
        <f t="shared" si="2"/>
        <v>1.2314315072989275</v>
      </c>
      <c r="M14" s="1">
        <v>90</v>
      </c>
      <c r="N14">
        <v>835564.60177310102</v>
      </c>
      <c r="O14">
        <f t="shared" si="3"/>
        <v>3.8520783083417136</v>
      </c>
      <c r="Q14" s="1">
        <v>90</v>
      </c>
      <c r="R14">
        <v>365075.03523118998</v>
      </c>
      <c r="S14">
        <f t="shared" si="4"/>
        <v>1.6830507433499873</v>
      </c>
      <c r="U14" s="1">
        <v>90</v>
      </c>
      <c r="V14">
        <v>253885.59299638</v>
      </c>
      <c r="W14">
        <f t="shared" si="5"/>
        <v>1.1704507150093493</v>
      </c>
    </row>
    <row r="15" spans="1:23" x14ac:dyDescent="0.25">
      <c r="A15" s="1">
        <v>100</v>
      </c>
      <c r="B15">
        <v>1014027.3594065</v>
      </c>
      <c r="C15">
        <f t="shared" si="0"/>
        <v>4.6748184245070696</v>
      </c>
      <c r="E15" s="1">
        <v>100</v>
      </c>
      <c r="F15">
        <v>394944.39661701699</v>
      </c>
      <c r="G15">
        <f t="shared" si="1"/>
        <v>1.8207529854437809</v>
      </c>
      <c r="I15" s="1">
        <v>100</v>
      </c>
      <c r="J15">
        <v>267786.48933886498</v>
      </c>
      <c r="K15">
        <f t="shared" si="2"/>
        <v>1.234535934935808</v>
      </c>
      <c r="M15" s="1">
        <v>100</v>
      </c>
      <c r="N15">
        <v>851410.20149886899</v>
      </c>
      <c r="O15">
        <f t="shared" si="3"/>
        <v>3.925128902941784</v>
      </c>
      <c r="Q15" s="1">
        <v>100</v>
      </c>
      <c r="R15">
        <v>367598.77171683998</v>
      </c>
      <c r="S15">
        <f t="shared" si="4"/>
        <v>1.6946855475909919</v>
      </c>
      <c r="U15" s="1">
        <v>100</v>
      </c>
      <c r="V15">
        <v>254928.166421578</v>
      </c>
      <c r="W15">
        <f t="shared" si="5"/>
        <v>1.1752571350845133</v>
      </c>
    </row>
    <row r="16" spans="1:23" x14ac:dyDescent="0.25">
      <c r="A16" s="1">
        <v>110</v>
      </c>
      <c r="B16">
        <v>1027921.49492168</v>
      </c>
      <c r="C16">
        <f t="shared" si="0"/>
        <v>4.7388724760042376</v>
      </c>
      <c r="E16" s="1">
        <v>110</v>
      </c>
      <c r="F16">
        <v>396587.357750002</v>
      </c>
      <c r="G16">
        <f t="shared" si="1"/>
        <v>1.8283272830245905</v>
      </c>
      <c r="I16" s="1">
        <v>110</v>
      </c>
      <c r="J16">
        <v>268381.58730082499</v>
      </c>
      <c r="K16">
        <f t="shared" si="2"/>
        <v>1.2372794259187194</v>
      </c>
      <c r="M16" s="1">
        <v>110</v>
      </c>
      <c r="N16">
        <v>865439.97952275898</v>
      </c>
      <c r="O16">
        <f t="shared" si="3"/>
        <v>3.9898082867763707</v>
      </c>
      <c r="Q16" s="1">
        <v>110</v>
      </c>
      <c r="R16">
        <v>369800.98035453598</v>
      </c>
      <c r="S16">
        <f t="shared" si="4"/>
        <v>1.7048380601623838</v>
      </c>
      <c r="U16" s="1">
        <v>110</v>
      </c>
      <c r="V16">
        <v>255840.668450889</v>
      </c>
      <c r="W16">
        <f t="shared" si="5"/>
        <v>1.1794639064891033</v>
      </c>
    </row>
    <row r="17" spans="1:23" x14ac:dyDescent="0.25">
      <c r="A17" s="1">
        <v>120</v>
      </c>
      <c r="B17">
        <v>1040390.24980146</v>
      </c>
      <c r="C17">
        <f t="shared" si="0"/>
        <v>4.7963553086930659</v>
      </c>
      <c r="E17" s="1">
        <v>120</v>
      </c>
      <c r="F17">
        <v>398053.94419762102</v>
      </c>
      <c r="G17">
        <f t="shared" si="1"/>
        <v>1.8350884668159968</v>
      </c>
      <c r="I17" s="1">
        <v>120</v>
      </c>
      <c r="J17">
        <v>268919.11348594201</v>
      </c>
      <c r="K17">
        <f t="shared" si="2"/>
        <v>1.23975750236363</v>
      </c>
      <c r="M17" s="1">
        <v>120</v>
      </c>
      <c r="N17">
        <v>878084.18537664297</v>
      </c>
      <c r="O17">
        <f t="shared" si="3"/>
        <v>4.0480999748069513</v>
      </c>
      <c r="Q17" s="1">
        <v>120</v>
      </c>
      <c r="R17">
        <v>371762.76080913801</v>
      </c>
      <c r="S17">
        <f t="shared" si="4"/>
        <v>1.7138821626995964</v>
      </c>
      <c r="U17" s="1">
        <v>120</v>
      </c>
      <c r="V17">
        <v>256656.68278641801</v>
      </c>
      <c r="W17">
        <f t="shared" si="5"/>
        <v>1.1832258551337884</v>
      </c>
    </row>
    <row r="18" spans="1:23" x14ac:dyDescent="0.25">
      <c r="A18" s="1">
        <v>130</v>
      </c>
      <c r="B18">
        <v>1051347.42111533</v>
      </c>
      <c r="C18">
        <f t="shared" si="0"/>
        <v>4.8468695141170102</v>
      </c>
      <c r="E18" s="1">
        <v>130</v>
      </c>
      <c r="F18">
        <v>399327.40996573103</v>
      </c>
      <c r="G18">
        <f t="shared" si="1"/>
        <v>1.8409593352699052</v>
      </c>
      <c r="I18" s="1">
        <v>130</v>
      </c>
      <c r="J18">
        <v>269386.47463143902</v>
      </c>
      <c r="K18">
        <f t="shared" si="2"/>
        <v>1.2419121074377444</v>
      </c>
      <c r="M18" s="1">
        <v>130</v>
      </c>
      <c r="N18">
        <v>889243.69429006905</v>
      </c>
      <c r="O18">
        <f t="shared" si="3"/>
        <v>4.0995469869541079</v>
      </c>
      <c r="Q18" s="1">
        <v>130</v>
      </c>
      <c r="R18">
        <v>373468.564807638</v>
      </c>
      <c r="S18">
        <f t="shared" si="4"/>
        <v>1.7217461753288541</v>
      </c>
      <c r="U18" s="1">
        <v>130</v>
      </c>
      <c r="V18">
        <v>257365.17243663399</v>
      </c>
      <c r="W18">
        <f t="shared" si="5"/>
        <v>1.1864920988299554</v>
      </c>
    </row>
    <row r="19" spans="1:23" x14ac:dyDescent="0.25">
      <c r="A19" s="1">
        <v>140</v>
      </c>
      <c r="B19">
        <v>1061207.35409473</v>
      </c>
      <c r="C19">
        <f t="shared" si="0"/>
        <v>4.8923252860238771</v>
      </c>
      <c r="E19" s="1">
        <v>140</v>
      </c>
      <c r="F19">
        <v>400465.55516686098</v>
      </c>
      <c r="G19">
        <f t="shared" si="1"/>
        <v>1.846206355586123</v>
      </c>
      <c r="I19" s="1">
        <v>140</v>
      </c>
      <c r="J19">
        <v>269806.50894411199</v>
      </c>
      <c r="K19">
        <f t="shared" si="2"/>
        <v>1.2438485287044823</v>
      </c>
      <c r="M19" s="1">
        <v>140</v>
      </c>
      <c r="N19">
        <v>899321.57552293199</v>
      </c>
      <c r="O19">
        <f t="shared" si="3"/>
        <v>4.1460075330432744</v>
      </c>
      <c r="Q19" s="1">
        <v>140</v>
      </c>
      <c r="R19">
        <v>374992.49188257399</v>
      </c>
      <c r="S19">
        <f t="shared" si="4"/>
        <v>1.72877170802423</v>
      </c>
      <c r="U19" s="1">
        <v>140</v>
      </c>
      <c r="V19">
        <v>257998.85449590001</v>
      </c>
      <c r="W19">
        <f t="shared" si="5"/>
        <v>1.1894134682964264</v>
      </c>
    </row>
    <row r="20" spans="1:23" x14ac:dyDescent="0.25">
      <c r="A20" s="1">
        <v>150</v>
      </c>
      <c r="B20">
        <v>1070483.0592998001</v>
      </c>
      <c r="C20">
        <f t="shared" si="0"/>
        <v>4.9350876801454095</v>
      </c>
      <c r="E20" s="1">
        <v>150</v>
      </c>
      <c r="F20">
        <v>401538.663042236</v>
      </c>
      <c r="G20">
        <f t="shared" si="1"/>
        <v>1.8511535440625986</v>
      </c>
      <c r="I20" s="1">
        <v>150</v>
      </c>
      <c r="J20">
        <v>270208.444061652</v>
      </c>
      <c r="K20">
        <f t="shared" si="2"/>
        <v>1.2457015099633235</v>
      </c>
      <c r="M20" s="1">
        <v>150</v>
      </c>
      <c r="N20">
        <v>908827.24743291701</v>
      </c>
      <c r="O20">
        <f t="shared" si="3"/>
        <v>4.1898301082133624</v>
      </c>
      <c r="Q20" s="1">
        <v>150</v>
      </c>
      <c r="R20">
        <v>376423.59322701499</v>
      </c>
      <c r="S20">
        <f t="shared" si="4"/>
        <v>1.7353693001604473</v>
      </c>
      <c r="U20" s="1">
        <v>150</v>
      </c>
      <c r="V20">
        <v>258597.860992122</v>
      </c>
      <c r="W20">
        <f t="shared" si="5"/>
        <v>1.1921749782093116</v>
      </c>
    </row>
    <row r="21" spans="1:23" x14ac:dyDescent="0.25">
      <c r="A21" s="1">
        <v>160</v>
      </c>
      <c r="B21">
        <v>1079285.2504551599</v>
      </c>
      <c r="C21">
        <f t="shared" si="0"/>
        <v>4.9756671033802951</v>
      </c>
      <c r="E21" s="1">
        <v>160</v>
      </c>
      <c r="F21">
        <v>402559.07177696301</v>
      </c>
      <c r="G21">
        <f t="shared" si="1"/>
        <v>1.8558577815857575</v>
      </c>
      <c r="I21" s="1">
        <v>160</v>
      </c>
      <c r="J21">
        <v>270595.75042254699</v>
      </c>
      <c r="K21">
        <f t="shared" si="2"/>
        <v>1.2474870504569255</v>
      </c>
      <c r="M21" s="1">
        <v>160</v>
      </c>
      <c r="N21">
        <v>917869.93590165803</v>
      </c>
      <c r="O21">
        <f t="shared" si="3"/>
        <v>4.2315182601834334</v>
      </c>
      <c r="Q21" s="1">
        <v>160</v>
      </c>
      <c r="R21">
        <v>377779.41656628001</v>
      </c>
      <c r="S21">
        <f t="shared" si="4"/>
        <v>1.741619849386735</v>
      </c>
      <c r="U21" s="1">
        <v>160</v>
      </c>
      <c r="V21">
        <v>259168.78245328099</v>
      </c>
      <c r="W21">
        <f t="shared" si="5"/>
        <v>1.194807011892441</v>
      </c>
    </row>
    <row r="22" spans="1:23" x14ac:dyDescent="0.25">
      <c r="A22" s="1">
        <v>170</v>
      </c>
      <c r="B22">
        <v>1087700.2292801801</v>
      </c>
      <c r="C22">
        <f t="shared" si="0"/>
        <v>5.01446141961656</v>
      </c>
      <c r="E22" s="1">
        <v>170</v>
      </c>
      <c r="F22">
        <v>403536.268099515</v>
      </c>
      <c r="G22">
        <f t="shared" si="1"/>
        <v>1.8603628033986801</v>
      </c>
      <c r="I22" s="1">
        <v>170</v>
      </c>
      <c r="J22">
        <v>270971.08941158297</v>
      </c>
      <c r="K22">
        <f t="shared" si="2"/>
        <v>1.2492174195688677</v>
      </c>
      <c r="M22" s="1">
        <v>170</v>
      </c>
      <c r="N22">
        <v>926535.15228547296</v>
      </c>
      <c r="O22">
        <f t="shared" si="3"/>
        <v>4.2714662091491373</v>
      </c>
      <c r="Q22" s="1">
        <v>170</v>
      </c>
      <c r="R22">
        <v>379073.48840334598</v>
      </c>
      <c r="S22">
        <f t="shared" si="4"/>
        <v>1.7475857149133738</v>
      </c>
      <c r="U22" s="1">
        <v>170</v>
      </c>
      <c r="V22">
        <v>259716.68225597101</v>
      </c>
      <c r="W22">
        <f t="shared" si="5"/>
        <v>1.1973329122723855</v>
      </c>
    </row>
    <row r="23" spans="1:23" x14ac:dyDescent="0.25">
      <c r="A23" s="1">
        <v>180</v>
      </c>
      <c r="B23">
        <v>1095796.2971136901</v>
      </c>
      <c r="C23">
        <f t="shared" si="0"/>
        <v>5.0517855082844472</v>
      </c>
      <c r="E23" s="1">
        <v>180</v>
      </c>
      <c r="F23">
        <v>404477.666589014</v>
      </c>
      <c r="G23">
        <f t="shared" si="1"/>
        <v>1.864702791824721</v>
      </c>
      <c r="I23" s="1">
        <v>180</v>
      </c>
      <c r="J23">
        <v>271336.53625065298</v>
      </c>
      <c r="K23">
        <f t="shared" si="2"/>
        <v>1.2509021843837562</v>
      </c>
      <c r="M23" s="1">
        <v>180</v>
      </c>
      <c r="N23">
        <v>934890.85055315401</v>
      </c>
      <c r="O23">
        <f t="shared" si="3"/>
        <v>4.3099872331126718</v>
      </c>
      <c r="Q23" s="1">
        <v>180</v>
      </c>
      <c r="R23">
        <v>380316.40470965102</v>
      </c>
      <c r="S23">
        <f t="shared" si="4"/>
        <v>1.7533157457601112</v>
      </c>
      <c r="U23" s="1">
        <v>180</v>
      </c>
      <c r="V23">
        <v>260245.515001244</v>
      </c>
      <c r="W23">
        <f t="shared" si="5"/>
        <v>1.1997709106539398</v>
      </c>
    </row>
    <row r="24" spans="1:23" x14ac:dyDescent="0.25">
      <c r="A24" s="1">
        <v>190</v>
      </c>
      <c r="B24">
        <v>1103628.24748128</v>
      </c>
      <c r="C24">
        <f t="shared" si="0"/>
        <v>5.0878919757664134</v>
      </c>
      <c r="E24" s="1">
        <v>190</v>
      </c>
      <c r="F24">
        <v>405389.14665236202</v>
      </c>
      <c r="G24">
        <f t="shared" si="1"/>
        <v>1.8689048518127316</v>
      </c>
      <c r="I24" s="1">
        <v>190</v>
      </c>
      <c r="J24">
        <v>271693.73305219598</v>
      </c>
      <c r="K24">
        <f t="shared" si="2"/>
        <v>1.2525489152865648</v>
      </c>
      <c r="M24" s="1">
        <v>190</v>
      </c>
      <c r="N24">
        <v>942991.76233006699</v>
      </c>
      <c r="O24">
        <f t="shared" si="3"/>
        <v>4.3473336530871629</v>
      </c>
      <c r="Q24" s="1">
        <v>190</v>
      </c>
      <c r="R24">
        <v>381516.58490059699</v>
      </c>
      <c r="S24">
        <f t="shared" si="4"/>
        <v>1.7588487566964695</v>
      </c>
      <c r="U24" s="1">
        <v>190</v>
      </c>
      <c r="V24">
        <v>260758.41449702199</v>
      </c>
      <c r="W24">
        <f t="shared" si="5"/>
        <v>1.2021354543622937</v>
      </c>
    </row>
    <row r="25" spans="1:23" x14ac:dyDescent="0.25">
      <c r="A25" s="1">
        <v>200</v>
      </c>
      <c r="B25">
        <v>1111240.5779049699</v>
      </c>
      <c r="C25">
        <f t="shared" si="0"/>
        <v>5.1229859623220912</v>
      </c>
      <c r="E25" s="1">
        <v>200</v>
      </c>
      <c r="F25">
        <v>406275.43075192301</v>
      </c>
      <c r="G25">
        <f t="shared" si="1"/>
        <v>1.8729907546234807</v>
      </c>
      <c r="I25" s="1">
        <v>200</v>
      </c>
      <c r="J25">
        <v>272043.99629693199</v>
      </c>
      <c r="K25">
        <f t="shared" si="2"/>
        <v>1.2541636814511365</v>
      </c>
      <c r="M25" s="1">
        <v>200</v>
      </c>
      <c r="N25">
        <v>950882.50940970995</v>
      </c>
      <c r="O25">
        <f t="shared" si="3"/>
        <v>4.383711182242422</v>
      </c>
      <c r="Q25" s="1">
        <v>200</v>
      </c>
      <c r="R25">
        <v>382680.80443536298</v>
      </c>
      <c r="S25">
        <f t="shared" si="4"/>
        <v>1.764215983606876</v>
      </c>
      <c r="U25" s="1">
        <v>200</v>
      </c>
      <c r="V25">
        <v>261257.89641794699</v>
      </c>
      <c r="W25">
        <f t="shared" si="5"/>
        <v>1.2044381410353782</v>
      </c>
    </row>
    <row r="41" spans="1:23" x14ac:dyDescent="0.25">
      <c r="A41" s="5" t="s">
        <v>11</v>
      </c>
      <c r="B41" s="5"/>
      <c r="C41" s="5"/>
      <c r="D41" s="5"/>
      <c r="E41" s="5"/>
      <c r="F41" s="5"/>
      <c r="G41" s="5"/>
      <c r="H41" s="5"/>
      <c r="I41" s="5"/>
      <c r="J41" s="5"/>
      <c r="K41" s="5"/>
      <c r="M41" s="5" t="s">
        <v>10</v>
      </c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x14ac:dyDescent="0.25">
      <c r="A42" s="5"/>
      <c r="B42" s="5"/>
      <c r="C42" s="5"/>
      <c r="E42" s="5" t="s">
        <v>8</v>
      </c>
      <c r="F42" s="5"/>
      <c r="G42" s="5"/>
      <c r="I42" s="5" t="s">
        <v>9</v>
      </c>
      <c r="J42" s="5"/>
      <c r="K42" s="5"/>
      <c r="M42" s="5"/>
      <c r="N42" s="5"/>
      <c r="O42" s="5"/>
      <c r="Q42" s="5" t="s">
        <v>8</v>
      </c>
      <c r="R42" s="5"/>
      <c r="S42" s="5"/>
      <c r="U42" s="5" t="s">
        <v>9</v>
      </c>
      <c r="V42" s="5"/>
      <c r="W42" s="5"/>
    </row>
    <row r="43" spans="1:23" x14ac:dyDescent="0.25">
      <c r="A43" s="4"/>
      <c r="B43" s="4"/>
      <c r="C43" s="4"/>
      <c r="E43" s="4" t="s">
        <v>6</v>
      </c>
      <c r="F43" s="4" t="s">
        <v>14</v>
      </c>
      <c r="G43" s="4"/>
      <c r="I43" s="4" t="s">
        <v>6</v>
      </c>
      <c r="J43" s="4" t="s">
        <v>15</v>
      </c>
      <c r="K43" s="4"/>
      <c r="M43" s="4"/>
      <c r="N43" s="4"/>
      <c r="O43" s="4"/>
      <c r="Q43" s="4" t="s">
        <v>6</v>
      </c>
      <c r="R43" s="4" t="s">
        <v>15</v>
      </c>
      <c r="S43" s="4"/>
      <c r="U43" s="4" t="s">
        <v>6</v>
      </c>
      <c r="V43" s="4" t="s">
        <v>15</v>
      </c>
      <c r="W43" s="4"/>
    </row>
    <row r="44" spans="1:23" x14ac:dyDescent="0.25">
      <c r="A44" s="4"/>
      <c r="E44" s="4">
        <v>20</v>
      </c>
      <c r="F44">
        <v>613.81596826183704</v>
      </c>
      <c r="I44" s="4">
        <v>20</v>
      </c>
      <c r="J44">
        <v>521.490321851555</v>
      </c>
      <c r="M44" s="4"/>
      <c r="Q44" s="4">
        <v>20</v>
      </c>
      <c r="R44">
        <v>575.97692016243298</v>
      </c>
      <c r="U44" s="4">
        <v>20</v>
      </c>
      <c r="V44">
        <v>497.68481105633703</v>
      </c>
    </row>
    <row r="45" spans="1:23" x14ac:dyDescent="0.25">
      <c r="A45" s="4"/>
      <c r="E45" s="4">
        <v>30</v>
      </c>
      <c r="F45">
        <v>632.20182610972699</v>
      </c>
      <c r="I45" s="4">
        <v>30</v>
      </c>
      <c r="J45">
        <v>529.91005873566996</v>
      </c>
      <c r="M45" s="4"/>
      <c r="Q45" s="4">
        <v>30</v>
      </c>
      <c r="R45">
        <v>600.13699194546302</v>
      </c>
      <c r="U45" s="4">
        <v>30</v>
      </c>
      <c r="V45">
        <v>510.59651229967102</v>
      </c>
    </row>
    <row r="46" spans="1:23" x14ac:dyDescent="0.25">
      <c r="A46" s="4"/>
      <c r="E46" s="4">
        <v>40</v>
      </c>
      <c r="F46">
        <v>645.01627882580999</v>
      </c>
      <c r="I46" s="4">
        <v>40</v>
      </c>
      <c r="J46">
        <v>535.97092379437299</v>
      </c>
      <c r="M46" s="4"/>
      <c r="Q46" s="4">
        <v>40</v>
      </c>
      <c r="R46">
        <v>617.07986621389102</v>
      </c>
      <c r="U46" s="4">
        <v>40</v>
      </c>
      <c r="V46">
        <v>519.61801549379902</v>
      </c>
    </row>
    <row r="47" spans="1:23" x14ac:dyDescent="0.25">
      <c r="A47" s="4"/>
      <c r="E47" s="4">
        <v>50</v>
      </c>
      <c r="F47">
        <v>652.97260855189097</v>
      </c>
      <c r="I47" s="4">
        <v>50</v>
      </c>
      <c r="J47">
        <v>539.63697006094401</v>
      </c>
      <c r="M47" s="4"/>
      <c r="Q47" s="4">
        <v>50</v>
      </c>
      <c r="R47">
        <v>627.82243996821796</v>
      </c>
      <c r="U47" s="4">
        <v>50</v>
      </c>
      <c r="V47">
        <v>525.17921858635702</v>
      </c>
    </row>
    <row r="48" spans="1:23" x14ac:dyDescent="0.25">
      <c r="A48" s="4"/>
      <c r="E48" s="4">
        <v>60</v>
      </c>
      <c r="F48">
        <v>656.11134140367506</v>
      </c>
      <c r="I48" s="4">
        <v>60</v>
      </c>
      <c r="J48">
        <v>540.81690847525795</v>
      </c>
      <c r="M48" s="4"/>
      <c r="Q48" s="4">
        <v>60</v>
      </c>
      <c r="R48">
        <v>632.37874811854795</v>
      </c>
      <c r="U48" s="4">
        <v>60</v>
      </c>
      <c r="V48">
        <v>527.29290934189896</v>
      </c>
    </row>
    <row r="49" spans="1:22" x14ac:dyDescent="0.25">
      <c r="A49" s="4"/>
      <c r="E49" s="4">
        <v>70</v>
      </c>
      <c r="F49">
        <v>658.448897816044</v>
      </c>
      <c r="I49" s="4">
        <v>70</v>
      </c>
      <c r="J49">
        <v>541.70094268707896</v>
      </c>
      <c r="M49" s="4"/>
      <c r="Q49" s="4">
        <v>70</v>
      </c>
      <c r="R49">
        <v>635.78133194193003</v>
      </c>
      <c r="U49" s="4">
        <v>70</v>
      </c>
      <c r="V49">
        <v>528.86715615053504</v>
      </c>
    </row>
    <row r="50" spans="1:22" x14ac:dyDescent="0.25">
      <c r="A50" s="4"/>
      <c r="E50" s="4">
        <v>80</v>
      </c>
      <c r="F50">
        <v>660.29081612108496</v>
      </c>
      <c r="I50" s="4">
        <v>80</v>
      </c>
      <c r="J50">
        <v>542.40620704063201</v>
      </c>
      <c r="M50" s="4"/>
      <c r="Q50" s="4">
        <v>80</v>
      </c>
      <c r="R50">
        <v>638.46183224242304</v>
      </c>
      <c r="U50" s="4">
        <v>80</v>
      </c>
      <c r="V50">
        <v>530.10929313327597</v>
      </c>
    </row>
    <row r="51" spans="1:22" x14ac:dyDescent="0.25">
      <c r="A51" s="4"/>
      <c r="E51" s="4">
        <v>90</v>
      </c>
      <c r="F51">
        <v>661.80614138421504</v>
      </c>
      <c r="I51" s="4">
        <v>90</v>
      </c>
      <c r="J51">
        <v>542.99601682337504</v>
      </c>
      <c r="M51" s="4"/>
      <c r="Q51" s="4">
        <v>90</v>
      </c>
      <c r="R51">
        <v>640.66214012209105</v>
      </c>
      <c r="U51" s="4">
        <v>90</v>
      </c>
      <c r="V51">
        <v>531.13345217767596</v>
      </c>
    </row>
    <row r="52" spans="1:22" x14ac:dyDescent="0.25">
      <c r="A52" s="4"/>
      <c r="E52" s="4">
        <v>100</v>
      </c>
      <c r="F52">
        <v>663.09565219623903</v>
      </c>
      <c r="I52" s="4">
        <v>100</v>
      </c>
      <c r="J52">
        <v>543.50738877228298</v>
      </c>
      <c r="M52" s="4"/>
      <c r="Q52" s="4">
        <v>100</v>
      </c>
      <c r="R52">
        <v>642.52793342500399</v>
      </c>
      <c r="U52" s="4">
        <v>100</v>
      </c>
      <c r="V52">
        <v>532.00739553393896</v>
      </c>
    </row>
    <row r="53" spans="1:22" x14ac:dyDescent="0.25">
      <c r="A53" s="4"/>
      <c r="E53" s="4">
        <v>110</v>
      </c>
      <c r="F53">
        <v>664.222996683426</v>
      </c>
      <c r="I53" s="4">
        <v>110</v>
      </c>
      <c r="J53">
        <v>543.96331016829004</v>
      </c>
      <c r="M53" s="4"/>
      <c r="Q53" s="4">
        <v>110</v>
      </c>
      <c r="R53">
        <v>644.15198676331397</v>
      </c>
      <c r="U53" s="4">
        <v>110</v>
      </c>
      <c r="V53">
        <v>532.77377205313996</v>
      </c>
    </row>
    <row r="54" spans="1:22" x14ac:dyDescent="0.25">
      <c r="A54" s="4"/>
      <c r="E54" s="4">
        <v>120</v>
      </c>
      <c r="F54">
        <v>665.23026347388998</v>
      </c>
      <c r="I54" s="4">
        <v>120</v>
      </c>
      <c r="J54">
        <v>544.37875667897094</v>
      </c>
      <c r="M54" s="4"/>
      <c r="Q54" s="4">
        <v>120</v>
      </c>
      <c r="R54">
        <v>645.596081717846</v>
      </c>
      <c r="U54" s="4">
        <v>120</v>
      </c>
      <c r="V54">
        <v>533.46070056113797</v>
      </c>
    </row>
    <row r="55" spans="1:22" x14ac:dyDescent="0.25">
      <c r="A55" s="4"/>
      <c r="E55" s="4">
        <v>130</v>
      </c>
      <c r="F55">
        <v>666.10359110358399</v>
      </c>
      <c r="I55" s="4">
        <v>130</v>
      </c>
      <c r="J55">
        <v>544.74048749804797</v>
      </c>
      <c r="M55" s="4"/>
      <c r="Q55" s="4">
        <v>130</v>
      </c>
      <c r="R55">
        <v>646.84807241224098</v>
      </c>
      <c r="U55" s="4">
        <v>130</v>
      </c>
      <c r="V55">
        <v>534.05658460121799</v>
      </c>
    </row>
    <row r="56" spans="1:22" x14ac:dyDescent="0.25">
      <c r="A56" s="4"/>
      <c r="E56" s="4">
        <v>140</v>
      </c>
      <c r="F56">
        <v>666.883996561412</v>
      </c>
      <c r="I56" s="4">
        <v>140</v>
      </c>
      <c r="J56">
        <v>545.06694347313396</v>
      </c>
      <c r="M56" s="4"/>
      <c r="Q56" s="4">
        <v>140</v>
      </c>
      <c r="R56">
        <v>647.96445647588905</v>
      </c>
      <c r="U56" s="4">
        <v>140</v>
      </c>
      <c r="V56">
        <v>534.58989963626698</v>
      </c>
    </row>
    <row r="57" spans="1:22" x14ac:dyDescent="0.25">
      <c r="A57" s="4"/>
      <c r="E57" s="4">
        <v>150</v>
      </c>
      <c r="F57">
        <v>667.62158953969094</v>
      </c>
      <c r="I57" s="4">
        <v>150</v>
      </c>
      <c r="J57">
        <v>545.38247727535497</v>
      </c>
      <c r="M57" s="4"/>
      <c r="Q57" s="4">
        <v>150</v>
      </c>
      <c r="R57">
        <v>649.01263500179402</v>
      </c>
      <c r="U57" s="4">
        <v>150</v>
      </c>
      <c r="V57">
        <v>535.09592991167995</v>
      </c>
    </row>
    <row r="58" spans="1:22" x14ac:dyDescent="0.25">
      <c r="A58" s="4"/>
      <c r="E58" s="4">
        <v>160</v>
      </c>
      <c r="F58">
        <v>668.32447289385095</v>
      </c>
      <c r="I58" s="4">
        <v>160</v>
      </c>
      <c r="J58">
        <v>545.689185417516</v>
      </c>
      <c r="M58" s="4"/>
      <c r="Q58" s="4">
        <v>160</v>
      </c>
      <c r="R58">
        <v>650.00546856935205</v>
      </c>
      <c r="U58" s="4">
        <v>160</v>
      </c>
      <c r="V58">
        <v>535.57984975045599</v>
      </c>
    </row>
    <row r="59" spans="1:22" x14ac:dyDescent="0.25">
      <c r="A59" s="4"/>
      <c r="E59" s="4">
        <v>170</v>
      </c>
      <c r="F59">
        <v>668.99886474867003</v>
      </c>
      <c r="I59" s="4">
        <v>170</v>
      </c>
      <c r="J59">
        <v>545.98867399871494</v>
      </c>
      <c r="M59" s="4"/>
      <c r="Q59" s="4">
        <v>170</v>
      </c>
      <c r="R59">
        <v>650.95284301905099</v>
      </c>
      <c r="U59" s="4">
        <v>170</v>
      </c>
      <c r="V59">
        <v>536.04562784020095</v>
      </c>
    </row>
    <row r="60" spans="1:22" x14ac:dyDescent="0.25">
      <c r="A60" s="4"/>
      <c r="E60" s="4">
        <v>180</v>
      </c>
      <c r="F60">
        <v>669.64961656034802</v>
      </c>
      <c r="I60" s="4">
        <v>180</v>
      </c>
      <c r="J60">
        <v>546.282194221743</v>
      </c>
      <c r="M60" s="4"/>
      <c r="Q60" s="4">
        <v>180</v>
      </c>
      <c r="R60">
        <v>651.86248298109797</v>
      </c>
      <c r="U60" s="4">
        <v>180</v>
      </c>
      <c r="V60">
        <v>536.49635915938404</v>
      </c>
    </row>
    <row r="61" spans="1:22" x14ac:dyDescent="0.25">
      <c r="A61" s="4"/>
      <c r="E61" s="4">
        <v>190</v>
      </c>
      <c r="F61">
        <v>670.28056920297297</v>
      </c>
      <c r="I61" s="4">
        <v>190</v>
      </c>
      <c r="J61">
        <v>546.57073532694801</v>
      </c>
      <c r="M61" s="4"/>
      <c r="Q61" s="4">
        <v>190</v>
      </c>
      <c r="R61">
        <v>652.74051227125699</v>
      </c>
      <c r="U61" s="4">
        <v>190</v>
      </c>
      <c r="V61">
        <v>536.93449296757399</v>
      </c>
    </row>
    <row r="62" spans="1:22" x14ac:dyDescent="0.25">
      <c r="A62" s="4"/>
      <c r="E62" s="4">
        <v>200</v>
      </c>
      <c r="F62">
        <v>670.89480323621001</v>
      </c>
      <c r="I62" s="4">
        <v>200</v>
      </c>
      <c r="J62">
        <v>546.85508977673601</v>
      </c>
      <c r="M62" s="4"/>
      <c r="Q62" s="4">
        <v>200</v>
      </c>
      <c r="R62">
        <v>653.59184851476698</v>
      </c>
      <c r="U62" s="4">
        <v>200</v>
      </c>
      <c r="V62">
        <v>537.36199294596702</v>
      </c>
    </row>
  </sheetData>
  <mergeCells count="16">
    <mergeCell ref="A5:C5"/>
    <mergeCell ref="E5:G5"/>
    <mergeCell ref="I5:K5"/>
    <mergeCell ref="A4:K4"/>
    <mergeCell ref="M4:W4"/>
    <mergeCell ref="M5:O5"/>
    <mergeCell ref="Q5:S5"/>
    <mergeCell ref="U5:W5"/>
    <mergeCell ref="A41:K41"/>
    <mergeCell ref="M41:W41"/>
    <mergeCell ref="A42:C42"/>
    <mergeCell ref="E42:G42"/>
    <mergeCell ref="I42:K42"/>
    <mergeCell ref="M42:O42"/>
    <mergeCell ref="Q42:S42"/>
    <mergeCell ref="U42:W4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4" zoomScale="160" zoomScaleNormal="160" workbookViewId="0">
      <selection activeCell="M28" sqref="M28:M32"/>
    </sheetView>
  </sheetViews>
  <sheetFormatPr defaultRowHeight="15" x14ac:dyDescent="0.25"/>
  <sheetData>
    <row r="1" spans="1:15" x14ac:dyDescent="0.25">
      <c r="E1" s="1">
        <v>216912.67281967701</v>
      </c>
    </row>
    <row r="3" spans="1:15" x14ac:dyDescent="0.25">
      <c r="A3" s="5" t="s">
        <v>8</v>
      </c>
      <c r="B3" s="5"/>
      <c r="C3" s="5"/>
      <c r="D3" s="5"/>
      <c r="E3" s="5"/>
      <c r="F3" s="5"/>
      <c r="G3" s="5"/>
      <c r="H3" s="2"/>
      <c r="I3" s="5" t="s">
        <v>9</v>
      </c>
      <c r="J3" s="5"/>
      <c r="K3" s="5"/>
      <c r="L3" s="5"/>
      <c r="M3" s="5"/>
      <c r="N3" s="5"/>
      <c r="O3" s="5"/>
    </row>
    <row r="4" spans="1:15" x14ac:dyDescent="0.25">
      <c r="A4" s="5" t="s">
        <v>2</v>
      </c>
      <c r="B4" s="5"/>
      <c r="C4" s="5"/>
      <c r="D4" s="5" t="s">
        <v>12</v>
      </c>
      <c r="E4" s="5"/>
      <c r="F4" s="5"/>
      <c r="G4" s="2"/>
      <c r="I4" s="5" t="s">
        <v>2</v>
      </c>
      <c r="J4" s="5"/>
      <c r="K4" s="5"/>
      <c r="L4" s="5" t="s">
        <v>12</v>
      </c>
      <c r="M4" s="5"/>
      <c r="N4" s="5"/>
      <c r="O4" s="2"/>
    </row>
    <row r="5" spans="1:15" x14ac:dyDescent="0.25">
      <c r="A5" s="1" t="s">
        <v>13</v>
      </c>
      <c r="B5" s="1" t="s">
        <v>1</v>
      </c>
      <c r="C5" s="1"/>
      <c r="D5" s="1" t="s">
        <v>13</v>
      </c>
      <c r="E5" s="1" t="s">
        <v>1</v>
      </c>
      <c r="F5" s="1"/>
      <c r="G5" s="1"/>
      <c r="I5" s="1" t="s">
        <v>13</v>
      </c>
      <c r="J5" s="1" t="s">
        <v>1</v>
      </c>
      <c r="K5" s="1"/>
      <c r="L5" s="1" t="s">
        <v>13</v>
      </c>
      <c r="M5" s="1" t="s">
        <v>1</v>
      </c>
      <c r="N5" s="1"/>
      <c r="O5" s="1"/>
    </row>
    <row r="6" spans="1:15" x14ac:dyDescent="0.25">
      <c r="A6" s="1">
        <v>250</v>
      </c>
      <c r="B6">
        <v>350466.10809268802</v>
      </c>
      <c r="C6">
        <f>B6/$E$1</f>
        <v>1.6157013951141348</v>
      </c>
      <c r="D6" s="1">
        <v>250</v>
      </c>
      <c r="E6">
        <v>416987.87590696203</v>
      </c>
      <c r="F6">
        <f>E6/$E$1</f>
        <v>1.9223767356995816</v>
      </c>
      <c r="I6" s="1">
        <v>250</v>
      </c>
      <c r="J6">
        <v>252495.59108670201</v>
      </c>
      <c r="K6">
        <f>J6/$E$1</f>
        <v>1.1640425974401489</v>
      </c>
      <c r="L6" s="1">
        <v>250</v>
      </c>
      <c r="M6">
        <v>276805.660184665</v>
      </c>
      <c r="N6">
        <f>M6/$E$1</f>
        <v>1.2761156671319891</v>
      </c>
    </row>
    <row r="7" spans="1:15" x14ac:dyDescent="0.25">
      <c r="A7" s="1">
        <v>300</v>
      </c>
      <c r="B7">
        <v>328469.059517104</v>
      </c>
      <c r="C7">
        <f>B7/$E$1</f>
        <v>1.5142916974250076</v>
      </c>
      <c r="D7" s="1">
        <v>300</v>
      </c>
      <c r="E7">
        <v>406275.43075192301</v>
      </c>
      <c r="F7">
        <f>E7/$E$1</f>
        <v>1.8729907546234807</v>
      </c>
      <c r="I7" s="1">
        <v>300</v>
      </c>
      <c r="J7">
        <v>240873.947553654</v>
      </c>
      <c r="K7">
        <f>J7/$E$1</f>
        <v>1.1104650752881386</v>
      </c>
      <c r="L7" s="1">
        <v>300</v>
      </c>
      <c r="M7">
        <v>272043.99629693199</v>
      </c>
      <c r="N7">
        <f>M7/$E$1</f>
        <v>1.2541636814511365</v>
      </c>
    </row>
    <row r="8" spans="1:15" x14ac:dyDescent="0.25">
      <c r="A8" s="1">
        <v>350</v>
      </c>
      <c r="B8">
        <v>309070.22844235902</v>
      </c>
      <c r="C8">
        <f>B8/$E$1</f>
        <v>1.4248601726432741</v>
      </c>
      <c r="D8" s="1">
        <v>350</v>
      </c>
      <c r="E8">
        <v>396099.60656978597</v>
      </c>
      <c r="F8">
        <f>E8/$E$1</f>
        <v>1.8260786768280244</v>
      </c>
      <c r="I8" s="1">
        <v>350</v>
      </c>
      <c r="J8">
        <v>230275.05135175699</v>
      </c>
      <c r="K8">
        <f>J8/$E$1</f>
        <v>1.0616025719400375</v>
      </c>
      <c r="L8" s="1">
        <v>350</v>
      </c>
      <c r="M8">
        <v>267443.38407280698</v>
      </c>
      <c r="N8">
        <f>M8/$E$1</f>
        <v>1.232954168128005</v>
      </c>
    </row>
    <row r="9" spans="1:15" x14ac:dyDescent="0.25">
      <c r="A9" s="1">
        <v>400</v>
      </c>
      <c r="B9">
        <v>291834.94656110997</v>
      </c>
      <c r="C9">
        <f>B9/$E$1</f>
        <v>1.3454029345888752</v>
      </c>
      <c r="D9" s="1">
        <v>400</v>
      </c>
      <c r="E9">
        <v>386421.066987272</v>
      </c>
      <c r="F9">
        <f>E9/$E$1</f>
        <v>1.781459155724433</v>
      </c>
      <c r="I9" s="1">
        <v>400</v>
      </c>
      <c r="J9">
        <v>220569.58442851299</v>
      </c>
      <c r="K9">
        <f>J9/$E$1</f>
        <v>1.0168589117514404</v>
      </c>
      <c r="L9" s="1">
        <v>400</v>
      </c>
      <c r="M9">
        <v>262995.788623164</v>
      </c>
      <c r="N9">
        <f>M9/$E$1</f>
        <v>1.2124500851169568</v>
      </c>
    </row>
    <row r="10" spans="1:15" x14ac:dyDescent="0.25">
      <c r="A10" s="1">
        <v>420</v>
      </c>
      <c r="B10">
        <v>285467.31969820597</v>
      </c>
      <c r="C10">
        <f>B10/$E$1</f>
        <v>1.3160472183915208</v>
      </c>
      <c r="D10" s="1">
        <v>420</v>
      </c>
      <c r="E10">
        <v>382680.80443536298</v>
      </c>
      <c r="F10">
        <f>E10/$E$1</f>
        <v>1.764215983606876</v>
      </c>
      <c r="I10" s="1">
        <v>420</v>
      </c>
      <c r="J10">
        <v>216912.67281967701</v>
      </c>
      <c r="K10">
        <f>J10/$E$1</f>
        <v>1</v>
      </c>
      <c r="L10" s="1">
        <v>420</v>
      </c>
      <c r="M10">
        <v>261257.89641794699</v>
      </c>
      <c r="N10">
        <f>M10/$E$1</f>
        <v>1.2044381410353782</v>
      </c>
    </row>
    <row r="25" spans="1:15" x14ac:dyDescent="0.25">
      <c r="A25" s="5" t="s">
        <v>8</v>
      </c>
      <c r="B25" s="5"/>
      <c r="C25" s="5"/>
      <c r="D25" s="5"/>
      <c r="E25" s="5"/>
      <c r="F25" s="5"/>
      <c r="G25" s="5"/>
      <c r="H25" s="2"/>
      <c r="I25" s="5" t="s">
        <v>9</v>
      </c>
      <c r="J25" s="5"/>
      <c r="K25" s="5"/>
      <c r="L25" s="5"/>
      <c r="M25" s="5"/>
      <c r="N25" s="5"/>
      <c r="O25" s="5"/>
    </row>
    <row r="26" spans="1:15" x14ac:dyDescent="0.25">
      <c r="A26" s="5" t="s">
        <v>2</v>
      </c>
      <c r="B26" s="5"/>
      <c r="C26" s="5"/>
      <c r="D26" s="5" t="s">
        <v>12</v>
      </c>
      <c r="E26" s="5"/>
      <c r="F26" s="5"/>
      <c r="G26" s="2"/>
      <c r="I26" s="5" t="s">
        <v>2</v>
      </c>
      <c r="J26" s="5"/>
      <c r="K26" s="5"/>
      <c r="L26" s="5" t="s">
        <v>12</v>
      </c>
      <c r="M26" s="5"/>
      <c r="N26" s="5"/>
      <c r="O26" s="2"/>
    </row>
    <row r="27" spans="1:15" x14ac:dyDescent="0.25">
      <c r="A27" s="4" t="s">
        <v>13</v>
      </c>
      <c r="B27" s="4" t="s">
        <v>15</v>
      </c>
      <c r="C27" s="4"/>
      <c r="D27" s="4" t="s">
        <v>13</v>
      </c>
      <c r="E27" s="4" t="s">
        <v>15</v>
      </c>
      <c r="F27" s="4"/>
      <c r="G27" s="4"/>
      <c r="I27" s="4" t="s">
        <v>13</v>
      </c>
      <c r="J27" s="4" t="s">
        <v>15</v>
      </c>
      <c r="K27" s="4"/>
      <c r="L27" s="4" t="s">
        <v>13</v>
      </c>
      <c r="M27" s="4" t="s">
        <v>15</v>
      </c>
      <c r="N27" s="4"/>
      <c r="O27" s="4"/>
    </row>
    <row r="28" spans="1:15" x14ac:dyDescent="0.25">
      <c r="A28" s="4">
        <v>250</v>
      </c>
      <c r="B28">
        <v>631.94235745901199</v>
      </c>
      <c r="D28" s="4">
        <v>250</v>
      </c>
      <c r="E28">
        <v>678.521288450425</v>
      </c>
      <c r="I28" s="4">
        <v>250</v>
      </c>
      <c r="J28">
        <v>532.46954939121099</v>
      </c>
      <c r="L28" s="4">
        <v>250</v>
      </c>
      <c r="M28">
        <v>550.96178118965497</v>
      </c>
    </row>
    <row r="29" spans="1:15" x14ac:dyDescent="0.25">
      <c r="A29" s="4">
        <v>300</v>
      </c>
      <c r="B29">
        <v>613.81596826183704</v>
      </c>
      <c r="D29" s="4">
        <v>300</v>
      </c>
      <c r="E29">
        <v>670.89480323621001</v>
      </c>
      <c r="I29" s="4">
        <v>300</v>
      </c>
      <c r="J29">
        <v>521.490321851555</v>
      </c>
      <c r="L29" s="4">
        <v>300</v>
      </c>
      <c r="M29">
        <v>546.85508977673601</v>
      </c>
    </row>
    <row r="30" spans="1:15" x14ac:dyDescent="0.25">
      <c r="A30" s="4">
        <v>350</v>
      </c>
      <c r="B30">
        <v>597.16492466169302</v>
      </c>
      <c r="D30" s="4">
        <v>350</v>
      </c>
      <c r="E30">
        <v>663.51983116439101</v>
      </c>
      <c r="I30" s="4">
        <v>350</v>
      </c>
      <c r="J30">
        <v>511.16339530454599</v>
      </c>
      <c r="L30" s="4">
        <v>350</v>
      </c>
      <c r="M30">
        <v>542.83888020409995</v>
      </c>
    </row>
    <row r="31" spans="1:15" x14ac:dyDescent="0.25">
      <c r="A31" s="4">
        <v>400</v>
      </c>
      <c r="B31">
        <v>581.79937057737504</v>
      </c>
      <c r="D31" s="4">
        <v>400</v>
      </c>
      <c r="E31">
        <v>656.38284499681504</v>
      </c>
      <c r="I31" s="4">
        <v>400</v>
      </c>
      <c r="J31">
        <v>501.42663571020199</v>
      </c>
      <c r="L31" s="4">
        <v>400</v>
      </c>
      <c r="M31">
        <v>538.90987792968497</v>
      </c>
    </row>
    <row r="32" spans="1:15" x14ac:dyDescent="0.25">
      <c r="A32" s="4">
        <v>420</v>
      </c>
      <c r="B32">
        <v>575.97692016243298</v>
      </c>
      <c r="D32" s="4">
        <v>420</v>
      </c>
      <c r="E32">
        <v>653.59184851476698</v>
      </c>
      <c r="I32" s="4">
        <v>420</v>
      </c>
      <c r="J32">
        <v>497.68481105633703</v>
      </c>
      <c r="L32" s="4">
        <v>420</v>
      </c>
      <c r="M32">
        <v>537.36199294596702</v>
      </c>
    </row>
  </sheetData>
  <mergeCells count="12">
    <mergeCell ref="A4:C4"/>
    <mergeCell ref="I4:K4"/>
    <mergeCell ref="A3:G3"/>
    <mergeCell ref="D4:F4"/>
    <mergeCell ref="I3:O3"/>
    <mergeCell ref="L4:N4"/>
    <mergeCell ref="A25:G25"/>
    <mergeCell ref="I25:O25"/>
    <mergeCell ref="A26:C26"/>
    <mergeCell ref="D26:F26"/>
    <mergeCell ref="I26:K26"/>
    <mergeCell ref="L26:N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Concrete strength</vt:lpstr>
      <vt:lpstr>D t ratio</vt:lpstr>
      <vt:lpstr>Steel strength</vt:lpstr>
    </vt:vector>
  </TitlesOfParts>
  <Company>La Trobe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Vipul Patel</dc:creator>
  <cp:lastModifiedBy>Vipul Patel</cp:lastModifiedBy>
  <dcterms:created xsi:type="dcterms:W3CDTF">2017-11-07T06:40:34Z</dcterms:created>
  <dcterms:modified xsi:type="dcterms:W3CDTF">2017-12-06T04:50:38Z</dcterms:modified>
</cp:coreProperties>
</file>