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2gray/Library/Mobile Documents/com~apple~CloudDocs/Desktop/Qualitative_reporting_Submission/"/>
    </mc:Choice>
  </mc:AlternateContent>
  <xr:revisionPtr revIDLastSave="0" documentId="8_{5FBF843C-2902-7846-B762-97FD9739C2B6}" xr6:coauthVersionLast="45" xr6:coauthVersionMax="45" xr10:uidLastSave="{00000000-0000-0000-0000-000000000000}"/>
  <bookViews>
    <workbookView xWindow="780" yWindow="960" windowWidth="27640" windowHeight="15700" xr2:uid="{0F716FCA-8D2B-3845-9148-E7F35FE67197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T206" i="1" l="1"/>
  <c r="BR206" i="1"/>
  <c r="BP206" i="1"/>
  <c r="BN206" i="1"/>
  <c r="BL206" i="1"/>
  <c r="BJ206" i="1"/>
  <c r="BH206" i="1"/>
  <c r="BF206" i="1"/>
  <c r="BD206" i="1"/>
  <c r="BB206" i="1"/>
  <c r="AZ206" i="1"/>
  <c r="AX206" i="1"/>
  <c r="AV206" i="1"/>
  <c r="AT206" i="1"/>
  <c r="AR206" i="1"/>
  <c r="AP206" i="1"/>
  <c r="AN206" i="1"/>
  <c r="AL206" i="1"/>
  <c r="AJ206" i="1"/>
  <c r="AH206" i="1"/>
  <c r="AF206" i="1"/>
  <c r="AD206" i="1"/>
  <c r="AB206" i="1"/>
  <c r="Z206" i="1"/>
  <c r="X206" i="1"/>
  <c r="V206" i="1"/>
  <c r="T206" i="1"/>
  <c r="R206" i="1"/>
  <c r="P206" i="1"/>
  <c r="N206" i="1"/>
  <c r="L206" i="1"/>
  <c r="J206" i="1"/>
  <c r="BT205" i="1"/>
  <c r="BR205" i="1"/>
  <c r="BP205" i="1"/>
  <c r="BN205" i="1"/>
  <c r="BL205" i="1"/>
  <c r="BJ205" i="1"/>
  <c r="BH205" i="1"/>
  <c r="BF205" i="1"/>
  <c r="BD205" i="1"/>
  <c r="BB205" i="1"/>
  <c r="AZ205" i="1"/>
  <c r="AX205" i="1"/>
  <c r="AV205" i="1"/>
  <c r="AT205" i="1"/>
  <c r="AR205" i="1"/>
  <c r="AP205" i="1"/>
  <c r="AN205" i="1"/>
  <c r="AL205" i="1"/>
  <c r="AJ205" i="1"/>
  <c r="AH205" i="1"/>
  <c r="AF205" i="1"/>
  <c r="AD205" i="1"/>
  <c r="AB205" i="1"/>
  <c r="Z205" i="1"/>
  <c r="X205" i="1"/>
  <c r="V205" i="1"/>
  <c r="T205" i="1"/>
  <c r="R205" i="1"/>
  <c r="P205" i="1"/>
  <c r="N205" i="1"/>
  <c r="L205" i="1"/>
  <c r="J205" i="1"/>
  <c r="BT204" i="1"/>
  <c r="BR204" i="1"/>
  <c r="BP204" i="1"/>
  <c r="BN204" i="1"/>
  <c r="BL204" i="1"/>
  <c r="BJ204" i="1"/>
  <c r="BH204" i="1"/>
  <c r="BF204" i="1"/>
  <c r="BD204" i="1"/>
  <c r="BB204" i="1"/>
  <c r="AZ204" i="1"/>
  <c r="AX204" i="1"/>
  <c r="AV204" i="1"/>
  <c r="AT204" i="1"/>
  <c r="AR204" i="1"/>
  <c r="AP204" i="1"/>
  <c r="AN204" i="1"/>
  <c r="AL204" i="1"/>
  <c r="AJ204" i="1"/>
  <c r="AH204" i="1"/>
  <c r="AF204" i="1"/>
  <c r="AD204" i="1"/>
  <c r="AB204" i="1"/>
  <c r="Z204" i="1"/>
  <c r="X204" i="1"/>
  <c r="V204" i="1"/>
  <c r="T204" i="1"/>
  <c r="R204" i="1"/>
  <c r="P204" i="1"/>
  <c r="N204" i="1"/>
  <c r="L204" i="1"/>
  <c r="J204" i="1"/>
  <c r="BT203" i="1"/>
  <c r="BR203" i="1"/>
  <c r="BP203" i="1"/>
  <c r="BN203" i="1"/>
  <c r="BL203" i="1"/>
  <c r="BJ203" i="1"/>
  <c r="BH203" i="1"/>
  <c r="BF203" i="1"/>
  <c r="BD203" i="1"/>
  <c r="BB203" i="1"/>
  <c r="AZ203" i="1"/>
  <c r="AX203" i="1"/>
  <c r="AV203" i="1"/>
  <c r="AT203" i="1"/>
  <c r="AR203" i="1"/>
  <c r="AP203" i="1"/>
  <c r="AN203" i="1"/>
  <c r="AL203" i="1"/>
  <c r="AJ203" i="1"/>
  <c r="AH203" i="1"/>
  <c r="AF203" i="1"/>
  <c r="AD203" i="1"/>
  <c r="AB203" i="1"/>
  <c r="Z203" i="1"/>
  <c r="X203" i="1"/>
  <c r="V203" i="1"/>
  <c r="T203" i="1"/>
  <c r="R203" i="1"/>
  <c r="P203" i="1"/>
  <c r="N203" i="1"/>
  <c r="L203" i="1"/>
  <c r="J203" i="1"/>
  <c r="BT202" i="1"/>
  <c r="BR202" i="1"/>
  <c r="BP202" i="1"/>
  <c r="BN202" i="1"/>
  <c r="BL202" i="1"/>
  <c r="BJ202" i="1"/>
  <c r="BH202" i="1"/>
  <c r="BF202" i="1"/>
  <c r="BD202" i="1"/>
  <c r="BB202" i="1"/>
  <c r="AZ202" i="1"/>
  <c r="AX202" i="1"/>
  <c r="AV202" i="1"/>
  <c r="AT202" i="1"/>
  <c r="AR202" i="1"/>
  <c r="AP202" i="1"/>
  <c r="AN202" i="1"/>
  <c r="AL202" i="1"/>
  <c r="AJ202" i="1"/>
  <c r="AH202" i="1"/>
  <c r="AF202" i="1"/>
  <c r="AD202" i="1"/>
  <c r="AB202" i="1"/>
  <c r="Z202" i="1"/>
  <c r="X202" i="1"/>
  <c r="V202" i="1"/>
  <c r="T202" i="1"/>
  <c r="R202" i="1"/>
  <c r="P202" i="1"/>
  <c r="N202" i="1"/>
  <c r="L202" i="1"/>
  <c r="J202" i="1"/>
  <c r="BT201" i="1"/>
  <c r="BR201" i="1"/>
  <c r="BP201" i="1"/>
  <c r="BN201" i="1"/>
  <c r="BL201" i="1"/>
  <c r="BJ201" i="1"/>
  <c r="BH201" i="1"/>
  <c r="BF201" i="1"/>
  <c r="BD201" i="1"/>
  <c r="BB201" i="1"/>
  <c r="AZ201" i="1"/>
  <c r="AX201" i="1"/>
  <c r="AV201" i="1"/>
  <c r="AT201" i="1"/>
  <c r="AR201" i="1"/>
  <c r="AP201" i="1"/>
  <c r="AN201" i="1"/>
  <c r="AL201" i="1"/>
  <c r="AJ201" i="1"/>
  <c r="AH201" i="1"/>
  <c r="AF201" i="1"/>
  <c r="AD201" i="1"/>
  <c r="AB201" i="1"/>
  <c r="Z201" i="1"/>
  <c r="X201" i="1"/>
  <c r="V201" i="1"/>
  <c r="T201" i="1"/>
  <c r="R201" i="1"/>
  <c r="P201" i="1"/>
  <c r="N201" i="1"/>
  <c r="L201" i="1"/>
  <c r="J201" i="1"/>
  <c r="BU198" i="1"/>
  <c r="BS198" i="1"/>
  <c r="BQ198" i="1"/>
  <c r="BO198" i="1"/>
  <c r="BM198" i="1"/>
  <c r="BK198" i="1"/>
  <c r="BI198" i="1"/>
  <c r="BG198" i="1"/>
  <c r="BE198" i="1"/>
  <c r="BC198" i="1"/>
  <c r="BA198" i="1"/>
  <c r="AY198" i="1"/>
  <c r="AW198" i="1"/>
  <c r="AU198" i="1"/>
  <c r="AS198" i="1"/>
  <c r="AQ198" i="1"/>
  <c r="AO198" i="1"/>
  <c r="AM198" i="1"/>
  <c r="AK198" i="1"/>
  <c r="AI198" i="1"/>
  <c r="AG198" i="1"/>
  <c r="AE198" i="1"/>
  <c r="AC198" i="1"/>
  <c r="AA198" i="1"/>
  <c r="Y198" i="1"/>
  <c r="W198" i="1"/>
  <c r="U198" i="1"/>
  <c r="S198" i="1"/>
  <c r="Q198" i="1"/>
  <c r="O198" i="1"/>
  <c r="M198" i="1"/>
  <c r="K198" i="1"/>
  <c r="BU197" i="1"/>
  <c r="BS197" i="1"/>
  <c r="BQ197" i="1"/>
  <c r="BO197" i="1"/>
  <c r="BM197" i="1"/>
  <c r="BK197" i="1"/>
  <c r="BI197" i="1"/>
  <c r="BG197" i="1"/>
  <c r="BE197" i="1"/>
  <c r="BC197" i="1"/>
  <c r="BA197" i="1"/>
  <c r="AY197" i="1"/>
  <c r="AW197" i="1"/>
  <c r="AU197" i="1"/>
  <c r="AS197" i="1"/>
  <c r="AQ197" i="1"/>
  <c r="AO197" i="1"/>
  <c r="AM197" i="1"/>
  <c r="AK197" i="1"/>
  <c r="AI197" i="1"/>
  <c r="AG197" i="1"/>
  <c r="AE197" i="1"/>
  <c r="AC197" i="1"/>
  <c r="AA197" i="1"/>
  <c r="Y197" i="1"/>
  <c r="W197" i="1"/>
  <c r="U197" i="1"/>
  <c r="S197" i="1"/>
  <c r="Q197" i="1"/>
  <c r="O197" i="1"/>
  <c r="M197" i="1"/>
  <c r="K197" i="1"/>
  <c r="BU196" i="1"/>
  <c r="BS196" i="1"/>
  <c r="BQ196" i="1"/>
  <c r="BO196" i="1"/>
  <c r="BM196" i="1"/>
  <c r="BK196" i="1"/>
  <c r="BI196" i="1"/>
  <c r="BG196" i="1"/>
  <c r="BE196" i="1"/>
  <c r="BC196" i="1"/>
  <c r="BA196" i="1"/>
  <c r="AY196" i="1"/>
  <c r="AW196" i="1"/>
  <c r="AU196" i="1"/>
  <c r="AS196" i="1"/>
  <c r="AQ196" i="1"/>
  <c r="AO196" i="1"/>
  <c r="AM196" i="1"/>
  <c r="AK196" i="1"/>
  <c r="AI196" i="1"/>
  <c r="AG196" i="1"/>
  <c r="AE196" i="1"/>
  <c r="AC196" i="1"/>
  <c r="AA196" i="1"/>
  <c r="Y196" i="1"/>
  <c r="W196" i="1"/>
  <c r="U196" i="1"/>
  <c r="S196" i="1"/>
  <c r="Q196" i="1"/>
  <c r="O196" i="1"/>
  <c r="M196" i="1"/>
  <c r="K196" i="1"/>
  <c r="BU195" i="1"/>
  <c r="BS195" i="1"/>
  <c r="BQ195" i="1"/>
  <c r="BO195" i="1"/>
  <c r="BM195" i="1"/>
  <c r="BK195" i="1"/>
  <c r="BI195" i="1"/>
  <c r="BG195" i="1"/>
  <c r="BE195" i="1"/>
  <c r="BC195" i="1"/>
  <c r="BA195" i="1"/>
  <c r="AY195" i="1"/>
  <c r="AW195" i="1"/>
  <c r="AU195" i="1"/>
  <c r="AS195" i="1"/>
  <c r="AQ195" i="1"/>
  <c r="AO195" i="1"/>
  <c r="AM195" i="1"/>
  <c r="AK195" i="1"/>
  <c r="AI195" i="1"/>
  <c r="AG195" i="1"/>
  <c r="AE195" i="1"/>
  <c r="AC195" i="1"/>
  <c r="AA195" i="1"/>
  <c r="Y195" i="1"/>
  <c r="W195" i="1"/>
  <c r="U195" i="1"/>
  <c r="S195" i="1"/>
  <c r="Q195" i="1"/>
  <c r="O195" i="1"/>
  <c r="M195" i="1"/>
  <c r="BW195" i="1" s="1"/>
  <c r="K195" i="1"/>
  <c r="BW194" i="1"/>
  <c r="BU194" i="1"/>
  <c r="BS194" i="1"/>
  <c r="BQ194" i="1"/>
  <c r="BO194" i="1"/>
  <c r="BM194" i="1"/>
  <c r="BK194" i="1"/>
  <c r="BI194" i="1"/>
  <c r="BG194" i="1"/>
  <c r="BE194" i="1"/>
  <c r="BC194" i="1"/>
  <c r="BA194" i="1"/>
  <c r="AY194" i="1"/>
  <c r="AW194" i="1"/>
  <c r="AU194" i="1"/>
  <c r="AS194" i="1"/>
  <c r="AQ194" i="1"/>
  <c r="AO194" i="1"/>
  <c r="AM194" i="1"/>
  <c r="AK194" i="1"/>
  <c r="AI194" i="1"/>
  <c r="AG194" i="1"/>
  <c r="AE194" i="1"/>
  <c r="AC194" i="1"/>
  <c r="AA194" i="1"/>
  <c r="Y194" i="1"/>
  <c r="W194" i="1"/>
  <c r="U194" i="1"/>
  <c r="S194" i="1"/>
  <c r="Q194" i="1"/>
  <c r="O194" i="1"/>
  <c r="M194" i="1"/>
  <c r="K194" i="1"/>
  <c r="BV194" i="1" s="1"/>
  <c r="BX194" i="1" s="1"/>
  <c r="BU193" i="1"/>
  <c r="BS193" i="1"/>
  <c r="BQ193" i="1"/>
  <c r="BO193" i="1"/>
  <c r="BM193" i="1"/>
  <c r="BK193" i="1"/>
  <c r="BI193" i="1"/>
  <c r="BG193" i="1"/>
  <c r="BE193" i="1"/>
  <c r="BC193" i="1"/>
  <c r="BA193" i="1"/>
  <c r="AY193" i="1"/>
  <c r="AW193" i="1"/>
  <c r="AU193" i="1"/>
  <c r="AS193" i="1"/>
  <c r="AQ193" i="1"/>
  <c r="AO193" i="1"/>
  <c r="AM193" i="1"/>
  <c r="AK193" i="1"/>
  <c r="AI193" i="1"/>
  <c r="AG193" i="1"/>
  <c r="AE193" i="1"/>
  <c r="AC193" i="1"/>
  <c r="AA193" i="1"/>
  <c r="Y193" i="1"/>
  <c r="W193" i="1"/>
  <c r="U193" i="1"/>
  <c r="S193" i="1"/>
  <c r="Q193" i="1"/>
  <c r="O193" i="1"/>
  <c r="M193" i="1"/>
  <c r="BW193" i="1" s="1"/>
  <c r="K193" i="1"/>
  <c r="BW192" i="1"/>
  <c r="BU192" i="1"/>
  <c r="BS192" i="1"/>
  <c r="BQ192" i="1"/>
  <c r="BO192" i="1"/>
  <c r="BM192" i="1"/>
  <c r="BK192" i="1"/>
  <c r="BI192" i="1"/>
  <c r="BG192" i="1"/>
  <c r="BE192" i="1"/>
  <c r="BC192" i="1"/>
  <c r="BA192" i="1"/>
  <c r="AY192" i="1"/>
  <c r="AW192" i="1"/>
  <c r="AU192" i="1"/>
  <c r="AS192" i="1"/>
  <c r="AQ192" i="1"/>
  <c r="AO192" i="1"/>
  <c r="AM192" i="1"/>
  <c r="AK192" i="1"/>
  <c r="AI192" i="1"/>
  <c r="AG192" i="1"/>
  <c r="AE192" i="1"/>
  <c r="AC192" i="1"/>
  <c r="AA192" i="1"/>
  <c r="Y192" i="1"/>
  <c r="W192" i="1"/>
  <c r="U192" i="1"/>
  <c r="S192" i="1"/>
  <c r="Q192" i="1"/>
  <c r="O192" i="1"/>
  <c r="M192" i="1"/>
  <c r="K192" i="1"/>
  <c r="BV192" i="1" s="1"/>
  <c r="BX192" i="1" s="1"/>
  <c r="BU191" i="1"/>
  <c r="BS191" i="1"/>
  <c r="BQ191" i="1"/>
  <c r="BO191" i="1"/>
  <c r="BM191" i="1"/>
  <c r="BK191" i="1"/>
  <c r="BI191" i="1"/>
  <c r="BG191" i="1"/>
  <c r="BE191" i="1"/>
  <c r="BC191" i="1"/>
  <c r="BA191" i="1"/>
  <c r="AY191" i="1"/>
  <c r="AW191" i="1"/>
  <c r="AU191" i="1"/>
  <c r="AS191" i="1"/>
  <c r="AQ191" i="1"/>
  <c r="AO191" i="1"/>
  <c r="AM191" i="1"/>
  <c r="AK191" i="1"/>
  <c r="AI191" i="1"/>
  <c r="AG191" i="1"/>
  <c r="AE191" i="1"/>
  <c r="AC191" i="1"/>
  <c r="AA191" i="1"/>
  <c r="Y191" i="1"/>
  <c r="W191" i="1"/>
  <c r="U191" i="1"/>
  <c r="S191" i="1"/>
  <c r="Q191" i="1"/>
  <c r="O191" i="1"/>
  <c r="M191" i="1"/>
  <c r="BW191" i="1" s="1"/>
  <c r="K191" i="1"/>
  <c r="BW190" i="1"/>
  <c r="BU190" i="1"/>
  <c r="BS190" i="1"/>
  <c r="BQ190" i="1"/>
  <c r="BO190" i="1"/>
  <c r="BM190" i="1"/>
  <c r="BK190" i="1"/>
  <c r="BI190" i="1"/>
  <c r="BG190" i="1"/>
  <c r="BE190" i="1"/>
  <c r="BC190" i="1"/>
  <c r="BA190" i="1"/>
  <c r="AY190" i="1"/>
  <c r="AW190" i="1"/>
  <c r="AU190" i="1"/>
  <c r="AS190" i="1"/>
  <c r="AQ190" i="1"/>
  <c r="AO190" i="1"/>
  <c r="AM190" i="1"/>
  <c r="AK190" i="1"/>
  <c r="AI190" i="1"/>
  <c r="AG190" i="1"/>
  <c r="AE190" i="1"/>
  <c r="AC190" i="1"/>
  <c r="AA190" i="1"/>
  <c r="Y190" i="1"/>
  <c r="W190" i="1"/>
  <c r="U190" i="1"/>
  <c r="S190" i="1"/>
  <c r="Q190" i="1"/>
  <c r="O190" i="1"/>
  <c r="M190" i="1"/>
  <c r="K190" i="1"/>
  <c r="BV190" i="1" s="1"/>
  <c r="BX190" i="1" s="1"/>
  <c r="BU189" i="1"/>
  <c r="BS189" i="1"/>
  <c r="BQ189" i="1"/>
  <c r="BO189" i="1"/>
  <c r="BM189" i="1"/>
  <c r="BK189" i="1"/>
  <c r="BI189" i="1"/>
  <c r="BG189" i="1"/>
  <c r="BE189" i="1"/>
  <c r="BC189" i="1"/>
  <c r="BA189" i="1"/>
  <c r="AY189" i="1"/>
  <c r="AW189" i="1"/>
  <c r="AU189" i="1"/>
  <c r="AS189" i="1"/>
  <c r="AQ189" i="1"/>
  <c r="AO189" i="1"/>
  <c r="AM189" i="1"/>
  <c r="AK189" i="1"/>
  <c r="AI189" i="1"/>
  <c r="AG189" i="1"/>
  <c r="AE189" i="1"/>
  <c r="AC189" i="1"/>
  <c r="AA189" i="1"/>
  <c r="Y189" i="1"/>
  <c r="W189" i="1"/>
  <c r="U189" i="1"/>
  <c r="S189" i="1"/>
  <c r="Q189" i="1"/>
  <c r="O189" i="1"/>
  <c r="M189" i="1"/>
  <c r="BW189" i="1" s="1"/>
  <c r="K189" i="1"/>
  <c r="BW188" i="1"/>
  <c r="BU188" i="1"/>
  <c r="BS188" i="1"/>
  <c r="BQ188" i="1"/>
  <c r="BO188" i="1"/>
  <c r="BM188" i="1"/>
  <c r="BK188" i="1"/>
  <c r="BI188" i="1"/>
  <c r="BG188" i="1"/>
  <c r="BE188" i="1"/>
  <c r="BC188" i="1"/>
  <c r="BA188" i="1"/>
  <c r="AY188" i="1"/>
  <c r="AW188" i="1"/>
  <c r="AU188" i="1"/>
  <c r="AS188" i="1"/>
  <c r="AQ188" i="1"/>
  <c r="AO188" i="1"/>
  <c r="AM188" i="1"/>
  <c r="AK188" i="1"/>
  <c r="AI188" i="1"/>
  <c r="AG188" i="1"/>
  <c r="AE188" i="1"/>
  <c r="AC188" i="1"/>
  <c r="AA188" i="1"/>
  <c r="Y188" i="1"/>
  <c r="W188" i="1"/>
  <c r="U188" i="1"/>
  <c r="S188" i="1"/>
  <c r="Q188" i="1"/>
  <c r="O188" i="1"/>
  <c r="M188" i="1"/>
  <c r="K188" i="1"/>
  <c r="BV188" i="1" s="1"/>
  <c r="BX188" i="1" s="1"/>
  <c r="BU187" i="1"/>
  <c r="BS187" i="1"/>
  <c r="BQ187" i="1"/>
  <c r="BO187" i="1"/>
  <c r="BM187" i="1"/>
  <c r="BK187" i="1"/>
  <c r="BI187" i="1"/>
  <c r="BG187" i="1"/>
  <c r="BE187" i="1"/>
  <c r="BC187" i="1"/>
  <c r="BA187" i="1"/>
  <c r="AY187" i="1"/>
  <c r="AW187" i="1"/>
  <c r="AU187" i="1"/>
  <c r="AS187" i="1"/>
  <c r="AQ187" i="1"/>
  <c r="AO187" i="1"/>
  <c r="AM187" i="1"/>
  <c r="AK187" i="1"/>
  <c r="AI187" i="1"/>
  <c r="AG187" i="1"/>
  <c r="AE187" i="1"/>
  <c r="AC187" i="1"/>
  <c r="AA187" i="1"/>
  <c r="Y187" i="1"/>
  <c r="W187" i="1"/>
  <c r="U187" i="1"/>
  <c r="S187" i="1"/>
  <c r="Q187" i="1"/>
  <c r="O187" i="1"/>
  <c r="M187" i="1"/>
  <c r="BW187" i="1" s="1"/>
  <c r="K187" i="1"/>
  <c r="BW186" i="1"/>
  <c r="BU186" i="1"/>
  <c r="BS186" i="1"/>
  <c r="BQ186" i="1"/>
  <c r="BO186" i="1"/>
  <c r="BM186" i="1"/>
  <c r="BK186" i="1"/>
  <c r="BI186" i="1"/>
  <c r="BG186" i="1"/>
  <c r="BE186" i="1"/>
  <c r="BC186" i="1"/>
  <c r="BA186" i="1"/>
  <c r="AY186" i="1"/>
  <c r="AW186" i="1"/>
  <c r="AU186" i="1"/>
  <c r="AS186" i="1"/>
  <c r="AQ186" i="1"/>
  <c r="AO186" i="1"/>
  <c r="AM186" i="1"/>
  <c r="AK186" i="1"/>
  <c r="AI186" i="1"/>
  <c r="AG186" i="1"/>
  <c r="AE186" i="1"/>
  <c r="AC186" i="1"/>
  <c r="AA186" i="1"/>
  <c r="Y186" i="1"/>
  <c r="W186" i="1"/>
  <c r="U186" i="1"/>
  <c r="S186" i="1"/>
  <c r="Q186" i="1"/>
  <c r="O186" i="1"/>
  <c r="M186" i="1"/>
  <c r="K186" i="1"/>
  <c r="BV186" i="1" s="1"/>
  <c r="BX186" i="1" s="1"/>
  <c r="BU185" i="1"/>
  <c r="BS185" i="1"/>
  <c r="BQ185" i="1"/>
  <c r="BO185" i="1"/>
  <c r="BM185" i="1"/>
  <c r="BK185" i="1"/>
  <c r="BI185" i="1"/>
  <c r="BG185" i="1"/>
  <c r="BE185" i="1"/>
  <c r="BC185" i="1"/>
  <c r="BA185" i="1"/>
  <c r="AY185" i="1"/>
  <c r="AW185" i="1"/>
  <c r="AU185" i="1"/>
  <c r="AS185" i="1"/>
  <c r="AQ185" i="1"/>
  <c r="AO185" i="1"/>
  <c r="AM185" i="1"/>
  <c r="AK185" i="1"/>
  <c r="AI185" i="1"/>
  <c r="AG185" i="1"/>
  <c r="AE185" i="1"/>
  <c r="AC185" i="1"/>
  <c r="AA185" i="1"/>
  <c r="Y185" i="1"/>
  <c r="W185" i="1"/>
  <c r="U185" i="1"/>
  <c r="S185" i="1"/>
  <c r="Q185" i="1"/>
  <c r="O185" i="1"/>
  <c r="M185" i="1"/>
  <c r="BW185" i="1" s="1"/>
  <c r="K185" i="1"/>
  <c r="BW184" i="1"/>
  <c r="BU184" i="1"/>
  <c r="BS184" i="1"/>
  <c r="BQ184" i="1"/>
  <c r="BO184" i="1"/>
  <c r="BM184" i="1"/>
  <c r="BK184" i="1"/>
  <c r="BI184" i="1"/>
  <c r="BG184" i="1"/>
  <c r="BE184" i="1"/>
  <c r="BC184" i="1"/>
  <c r="BA184" i="1"/>
  <c r="AY184" i="1"/>
  <c r="AW184" i="1"/>
  <c r="AU184" i="1"/>
  <c r="AS184" i="1"/>
  <c r="AQ184" i="1"/>
  <c r="AO184" i="1"/>
  <c r="AM184" i="1"/>
  <c r="AK184" i="1"/>
  <c r="AI184" i="1"/>
  <c r="AG184" i="1"/>
  <c r="AE184" i="1"/>
  <c r="AC184" i="1"/>
  <c r="AA184" i="1"/>
  <c r="Y184" i="1"/>
  <c r="W184" i="1"/>
  <c r="U184" i="1"/>
  <c r="S184" i="1"/>
  <c r="Q184" i="1"/>
  <c r="O184" i="1"/>
  <c r="M184" i="1"/>
  <c r="K184" i="1"/>
  <c r="BV184" i="1" s="1"/>
  <c r="BX184" i="1" s="1"/>
  <c r="BU183" i="1"/>
  <c r="BS183" i="1"/>
  <c r="BQ183" i="1"/>
  <c r="BO183" i="1"/>
  <c r="BM183" i="1"/>
  <c r="BK183" i="1"/>
  <c r="BI183" i="1"/>
  <c r="BG183" i="1"/>
  <c r="BE183" i="1"/>
  <c r="BC183" i="1"/>
  <c r="BA183" i="1"/>
  <c r="AY183" i="1"/>
  <c r="AW183" i="1"/>
  <c r="AU183" i="1"/>
  <c r="AS183" i="1"/>
  <c r="AQ183" i="1"/>
  <c r="AO183" i="1"/>
  <c r="AM183" i="1"/>
  <c r="AK183" i="1"/>
  <c r="AI183" i="1"/>
  <c r="AG183" i="1"/>
  <c r="AE183" i="1"/>
  <c r="AC183" i="1"/>
  <c r="AA183" i="1"/>
  <c r="Y183" i="1"/>
  <c r="W183" i="1"/>
  <c r="U183" i="1"/>
  <c r="S183" i="1"/>
  <c r="Q183" i="1"/>
  <c r="O183" i="1"/>
  <c r="M183" i="1"/>
  <c r="BW183" i="1" s="1"/>
  <c r="K183" i="1"/>
  <c r="BW182" i="1"/>
  <c r="BU182" i="1"/>
  <c r="BS182" i="1"/>
  <c r="BQ182" i="1"/>
  <c r="BO182" i="1"/>
  <c r="BM182" i="1"/>
  <c r="BK182" i="1"/>
  <c r="BI182" i="1"/>
  <c r="BG182" i="1"/>
  <c r="BE182" i="1"/>
  <c r="BC182" i="1"/>
  <c r="BA182" i="1"/>
  <c r="AY182" i="1"/>
  <c r="AW182" i="1"/>
  <c r="AU182" i="1"/>
  <c r="AS182" i="1"/>
  <c r="AQ182" i="1"/>
  <c r="AO182" i="1"/>
  <c r="AM182" i="1"/>
  <c r="AK182" i="1"/>
  <c r="AI182" i="1"/>
  <c r="AG182" i="1"/>
  <c r="AE182" i="1"/>
  <c r="AC182" i="1"/>
  <c r="AA182" i="1"/>
  <c r="Y182" i="1"/>
  <c r="W182" i="1"/>
  <c r="U182" i="1"/>
  <c r="S182" i="1"/>
  <c r="Q182" i="1"/>
  <c r="O182" i="1"/>
  <c r="M182" i="1"/>
  <c r="K182" i="1"/>
  <c r="BV182" i="1" s="1"/>
  <c r="BX182" i="1" s="1"/>
  <c r="BU181" i="1"/>
  <c r="BS181" i="1"/>
  <c r="BQ181" i="1"/>
  <c r="BO181" i="1"/>
  <c r="BM181" i="1"/>
  <c r="BK181" i="1"/>
  <c r="BI181" i="1"/>
  <c r="BG181" i="1"/>
  <c r="BE181" i="1"/>
  <c r="BC181" i="1"/>
  <c r="BA181" i="1"/>
  <c r="AY181" i="1"/>
  <c r="AW181" i="1"/>
  <c r="AU181" i="1"/>
  <c r="AS181" i="1"/>
  <c r="AQ181" i="1"/>
  <c r="AO181" i="1"/>
  <c r="AM181" i="1"/>
  <c r="AK181" i="1"/>
  <c r="AI181" i="1"/>
  <c r="AG181" i="1"/>
  <c r="AE181" i="1"/>
  <c r="AC181" i="1"/>
  <c r="AA181" i="1"/>
  <c r="Y181" i="1"/>
  <c r="W181" i="1"/>
  <c r="U181" i="1"/>
  <c r="S181" i="1"/>
  <c r="Q181" i="1"/>
  <c r="O181" i="1"/>
  <c r="M181" i="1"/>
  <c r="K181" i="1"/>
  <c r="BW180" i="1"/>
  <c r="BU180" i="1"/>
  <c r="BS180" i="1"/>
  <c r="BQ180" i="1"/>
  <c r="BO180" i="1"/>
  <c r="BM180" i="1"/>
  <c r="BK180" i="1"/>
  <c r="BI180" i="1"/>
  <c r="BG180" i="1"/>
  <c r="BE180" i="1"/>
  <c r="BC180" i="1"/>
  <c r="BA180" i="1"/>
  <c r="AY180" i="1"/>
  <c r="AW180" i="1"/>
  <c r="AU180" i="1"/>
  <c r="AS180" i="1"/>
  <c r="AQ180" i="1"/>
  <c r="AO180" i="1"/>
  <c r="AM180" i="1"/>
  <c r="AK180" i="1"/>
  <c r="AI180" i="1"/>
  <c r="AG180" i="1"/>
  <c r="AE180" i="1"/>
  <c r="AC180" i="1"/>
  <c r="AA180" i="1"/>
  <c r="Y180" i="1"/>
  <c r="W180" i="1"/>
  <c r="U180" i="1"/>
  <c r="S180" i="1"/>
  <c r="Q180" i="1"/>
  <c r="O180" i="1"/>
  <c r="M180" i="1"/>
  <c r="K180" i="1"/>
  <c r="BV180" i="1" s="1"/>
  <c r="BX180" i="1" s="1"/>
  <c r="BU179" i="1"/>
  <c r="BS179" i="1"/>
  <c r="BQ179" i="1"/>
  <c r="BO179" i="1"/>
  <c r="BM179" i="1"/>
  <c r="BK179" i="1"/>
  <c r="BI179" i="1"/>
  <c r="BG179" i="1"/>
  <c r="BE179" i="1"/>
  <c r="BC179" i="1"/>
  <c r="BA179" i="1"/>
  <c r="AY179" i="1"/>
  <c r="AW179" i="1"/>
  <c r="AU179" i="1"/>
  <c r="AS179" i="1"/>
  <c r="AQ179" i="1"/>
  <c r="AO179" i="1"/>
  <c r="AM179" i="1"/>
  <c r="AK179" i="1"/>
  <c r="AI179" i="1"/>
  <c r="AG179" i="1"/>
  <c r="AE179" i="1"/>
  <c r="AC179" i="1"/>
  <c r="AA179" i="1"/>
  <c r="Y179" i="1"/>
  <c r="W179" i="1"/>
  <c r="U179" i="1"/>
  <c r="S179" i="1"/>
  <c r="Q179" i="1"/>
  <c r="O179" i="1"/>
  <c r="M179" i="1"/>
  <c r="BW179" i="1" s="1"/>
  <c r="K179" i="1"/>
  <c r="BW178" i="1"/>
  <c r="BU178" i="1"/>
  <c r="BS178" i="1"/>
  <c r="BQ178" i="1"/>
  <c r="BO178" i="1"/>
  <c r="BM178" i="1"/>
  <c r="BK178" i="1"/>
  <c r="BI178" i="1"/>
  <c r="BG178" i="1"/>
  <c r="BE178" i="1"/>
  <c r="BC178" i="1"/>
  <c r="BA178" i="1"/>
  <c r="AY178" i="1"/>
  <c r="AW178" i="1"/>
  <c r="AU178" i="1"/>
  <c r="AS178" i="1"/>
  <c r="AQ178" i="1"/>
  <c r="AO178" i="1"/>
  <c r="AM178" i="1"/>
  <c r="AK178" i="1"/>
  <c r="AI178" i="1"/>
  <c r="AG178" i="1"/>
  <c r="AE178" i="1"/>
  <c r="AC178" i="1"/>
  <c r="AA178" i="1"/>
  <c r="Y178" i="1"/>
  <c r="W178" i="1"/>
  <c r="U178" i="1"/>
  <c r="S178" i="1"/>
  <c r="Q178" i="1"/>
  <c r="O178" i="1"/>
  <c r="M178" i="1"/>
  <c r="K178" i="1"/>
  <c r="BV178" i="1" s="1"/>
  <c r="BX178" i="1" s="1"/>
  <c r="BU177" i="1"/>
  <c r="BS177" i="1"/>
  <c r="BQ177" i="1"/>
  <c r="BO177" i="1"/>
  <c r="BM177" i="1"/>
  <c r="BK177" i="1"/>
  <c r="BI177" i="1"/>
  <c r="BG177" i="1"/>
  <c r="BE177" i="1"/>
  <c r="BC177" i="1"/>
  <c r="BA177" i="1"/>
  <c r="AY177" i="1"/>
  <c r="AW177" i="1"/>
  <c r="AU177" i="1"/>
  <c r="AS177" i="1"/>
  <c r="AQ177" i="1"/>
  <c r="AO177" i="1"/>
  <c r="AM177" i="1"/>
  <c r="AK177" i="1"/>
  <c r="AI177" i="1"/>
  <c r="AG177" i="1"/>
  <c r="AE177" i="1"/>
  <c r="AC177" i="1"/>
  <c r="AA177" i="1"/>
  <c r="Y177" i="1"/>
  <c r="W177" i="1"/>
  <c r="U177" i="1"/>
  <c r="S177" i="1"/>
  <c r="Q177" i="1"/>
  <c r="O177" i="1"/>
  <c r="M177" i="1"/>
  <c r="BW177" i="1" s="1"/>
  <c r="K177" i="1"/>
  <c r="BW176" i="1"/>
  <c r="BU176" i="1"/>
  <c r="BS176" i="1"/>
  <c r="BQ176" i="1"/>
  <c r="BO176" i="1"/>
  <c r="BM176" i="1"/>
  <c r="BK176" i="1"/>
  <c r="BI176" i="1"/>
  <c r="BG176" i="1"/>
  <c r="BE176" i="1"/>
  <c r="BC176" i="1"/>
  <c r="BA176" i="1"/>
  <c r="AY176" i="1"/>
  <c r="AW176" i="1"/>
  <c r="AU176" i="1"/>
  <c r="AS176" i="1"/>
  <c r="AQ176" i="1"/>
  <c r="AO176" i="1"/>
  <c r="AM176" i="1"/>
  <c r="AK176" i="1"/>
  <c r="AI176" i="1"/>
  <c r="AG176" i="1"/>
  <c r="AE176" i="1"/>
  <c r="AC176" i="1"/>
  <c r="AA176" i="1"/>
  <c r="Y176" i="1"/>
  <c r="W176" i="1"/>
  <c r="U176" i="1"/>
  <c r="S176" i="1"/>
  <c r="Q176" i="1"/>
  <c r="O176" i="1"/>
  <c r="M176" i="1"/>
  <c r="K176" i="1"/>
  <c r="BV176" i="1" s="1"/>
  <c r="BX176" i="1" s="1"/>
  <c r="BU175" i="1"/>
  <c r="BS175" i="1"/>
  <c r="BQ175" i="1"/>
  <c r="BO175" i="1"/>
  <c r="BM175" i="1"/>
  <c r="BK175" i="1"/>
  <c r="BI175" i="1"/>
  <c r="BG175" i="1"/>
  <c r="BE175" i="1"/>
  <c r="BC175" i="1"/>
  <c r="BA175" i="1"/>
  <c r="AY175" i="1"/>
  <c r="AW175" i="1"/>
  <c r="AU175" i="1"/>
  <c r="AS175" i="1"/>
  <c r="AQ175" i="1"/>
  <c r="AO175" i="1"/>
  <c r="AM175" i="1"/>
  <c r="AK175" i="1"/>
  <c r="AI175" i="1"/>
  <c r="AG175" i="1"/>
  <c r="AE175" i="1"/>
  <c r="AC175" i="1"/>
  <c r="AA175" i="1"/>
  <c r="Y175" i="1"/>
  <c r="W175" i="1"/>
  <c r="U175" i="1"/>
  <c r="S175" i="1"/>
  <c r="Q175" i="1"/>
  <c r="O175" i="1"/>
  <c r="M175" i="1"/>
  <c r="K175" i="1"/>
  <c r="BW174" i="1"/>
  <c r="BU174" i="1"/>
  <c r="BS174" i="1"/>
  <c r="BQ174" i="1"/>
  <c r="BO174" i="1"/>
  <c r="BM174" i="1"/>
  <c r="BK174" i="1"/>
  <c r="BI174" i="1"/>
  <c r="BG174" i="1"/>
  <c r="BE174" i="1"/>
  <c r="BC174" i="1"/>
  <c r="BA174" i="1"/>
  <c r="AY174" i="1"/>
  <c r="AW174" i="1"/>
  <c r="AU174" i="1"/>
  <c r="AS174" i="1"/>
  <c r="AQ174" i="1"/>
  <c r="AO174" i="1"/>
  <c r="AM174" i="1"/>
  <c r="AK174" i="1"/>
  <c r="AI174" i="1"/>
  <c r="AG174" i="1"/>
  <c r="AE174" i="1"/>
  <c r="AC174" i="1"/>
  <c r="AA174" i="1"/>
  <c r="Y174" i="1"/>
  <c r="W174" i="1"/>
  <c r="U174" i="1"/>
  <c r="S174" i="1"/>
  <c r="Q174" i="1"/>
  <c r="O174" i="1"/>
  <c r="M174" i="1"/>
  <c r="K174" i="1"/>
  <c r="BV174" i="1" s="1"/>
  <c r="BX174" i="1" s="1"/>
  <c r="BU173" i="1"/>
  <c r="BS173" i="1"/>
  <c r="BQ173" i="1"/>
  <c r="BO173" i="1"/>
  <c r="BM173" i="1"/>
  <c r="BK173" i="1"/>
  <c r="BI173" i="1"/>
  <c r="BG173" i="1"/>
  <c r="BE173" i="1"/>
  <c r="BC173" i="1"/>
  <c r="BA173" i="1"/>
  <c r="AY173" i="1"/>
  <c r="AW173" i="1"/>
  <c r="AU173" i="1"/>
  <c r="AS173" i="1"/>
  <c r="AQ173" i="1"/>
  <c r="AO173" i="1"/>
  <c r="AM173" i="1"/>
  <c r="AK173" i="1"/>
  <c r="AI173" i="1"/>
  <c r="AG173" i="1"/>
  <c r="AE173" i="1"/>
  <c r="AC173" i="1"/>
  <c r="AA173" i="1"/>
  <c r="Y173" i="1"/>
  <c r="W173" i="1"/>
  <c r="U173" i="1"/>
  <c r="S173" i="1"/>
  <c r="Q173" i="1"/>
  <c r="O173" i="1"/>
  <c r="M173" i="1"/>
  <c r="K173" i="1"/>
  <c r="BW172" i="1"/>
  <c r="BU172" i="1"/>
  <c r="BS172" i="1"/>
  <c r="BQ172" i="1"/>
  <c r="BO172" i="1"/>
  <c r="BM172" i="1"/>
  <c r="BK172" i="1"/>
  <c r="BI172" i="1"/>
  <c r="BG172" i="1"/>
  <c r="BE172" i="1"/>
  <c r="BC172" i="1"/>
  <c r="BA172" i="1"/>
  <c r="AY172" i="1"/>
  <c r="AW172" i="1"/>
  <c r="AU172" i="1"/>
  <c r="AS172" i="1"/>
  <c r="AQ172" i="1"/>
  <c r="AO172" i="1"/>
  <c r="AM172" i="1"/>
  <c r="AK172" i="1"/>
  <c r="AI172" i="1"/>
  <c r="AG172" i="1"/>
  <c r="AE172" i="1"/>
  <c r="AC172" i="1"/>
  <c r="AA172" i="1"/>
  <c r="Y172" i="1"/>
  <c r="W172" i="1"/>
  <c r="U172" i="1"/>
  <c r="S172" i="1"/>
  <c r="Q172" i="1"/>
  <c r="O172" i="1"/>
  <c r="M172" i="1"/>
  <c r="K172" i="1"/>
  <c r="BV172" i="1" s="1"/>
  <c r="BX172" i="1" s="1"/>
  <c r="BU171" i="1"/>
  <c r="BS171" i="1"/>
  <c r="BQ171" i="1"/>
  <c r="BO171" i="1"/>
  <c r="BM171" i="1"/>
  <c r="BK171" i="1"/>
  <c r="BI171" i="1"/>
  <c r="BG171" i="1"/>
  <c r="BE171" i="1"/>
  <c r="BC171" i="1"/>
  <c r="BA171" i="1"/>
  <c r="AY171" i="1"/>
  <c r="AW171" i="1"/>
  <c r="AU171" i="1"/>
  <c r="AS171" i="1"/>
  <c r="AQ171" i="1"/>
  <c r="AO171" i="1"/>
  <c r="AM171" i="1"/>
  <c r="AK171" i="1"/>
  <c r="AI171" i="1"/>
  <c r="AG171" i="1"/>
  <c r="AE171" i="1"/>
  <c r="AC171" i="1"/>
  <c r="AA171" i="1"/>
  <c r="Y171" i="1"/>
  <c r="W171" i="1"/>
  <c r="U171" i="1"/>
  <c r="S171" i="1"/>
  <c r="Q171" i="1"/>
  <c r="O171" i="1"/>
  <c r="M171" i="1"/>
  <c r="BW171" i="1" s="1"/>
  <c r="K171" i="1"/>
  <c r="BW170" i="1"/>
  <c r="BU170" i="1"/>
  <c r="BS170" i="1"/>
  <c r="BQ170" i="1"/>
  <c r="BO170" i="1"/>
  <c r="BM170" i="1"/>
  <c r="BK170" i="1"/>
  <c r="BI170" i="1"/>
  <c r="BG170" i="1"/>
  <c r="BE170" i="1"/>
  <c r="BC170" i="1"/>
  <c r="BA170" i="1"/>
  <c r="AY170" i="1"/>
  <c r="AW170" i="1"/>
  <c r="AU170" i="1"/>
  <c r="AS170" i="1"/>
  <c r="AQ170" i="1"/>
  <c r="AO170" i="1"/>
  <c r="AM170" i="1"/>
  <c r="AK170" i="1"/>
  <c r="AI170" i="1"/>
  <c r="AG170" i="1"/>
  <c r="AE170" i="1"/>
  <c r="AC170" i="1"/>
  <c r="AA170" i="1"/>
  <c r="Y170" i="1"/>
  <c r="W170" i="1"/>
  <c r="U170" i="1"/>
  <c r="S170" i="1"/>
  <c r="Q170" i="1"/>
  <c r="O170" i="1"/>
  <c r="M170" i="1"/>
  <c r="K170" i="1"/>
  <c r="BV170" i="1" s="1"/>
  <c r="BX170" i="1" s="1"/>
  <c r="BU169" i="1"/>
  <c r="BS169" i="1"/>
  <c r="BQ169" i="1"/>
  <c r="BO169" i="1"/>
  <c r="BM169" i="1"/>
  <c r="BK169" i="1"/>
  <c r="BI169" i="1"/>
  <c r="BG169" i="1"/>
  <c r="BE169" i="1"/>
  <c r="BC169" i="1"/>
  <c r="BA169" i="1"/>
  <c r="AY169" i="1"/>
  <c r="AW169" i="1"/>
  <c r="AU169" i="1"/>
  <c r="AS169" i="1"/>
  <c r="AQ169" i="1"/>
  <c r="AO169" i="1"/>
  <c r="AM169" i="1"/>
  <c r="AK169" i="1"/>
  <c r="AI169" i="1"/>
  <c r="AG169" i="1"/>
  <c r="AE169" i="1"/>
  <c r="AC169" i="1"/>
  <c r="AA169" i="1"/>
  <c r="Y169" i="1"/>
  <c r="W169" i="1"/>
  <c r="U169" i="1"/>
  <c r="S169" i="1"/>
  <c r="Q169" i="1"/>
  <c r="O169" i="1"/>
  <c r="M169" i="1"/>
  <c r="BW169" i="1" s="1"/>
  <c r="K169" i="1"/>
  <c r="BW168" i="1"/>
  <c r="BU168" i="1"/>
  <c r="BS168" i="1"/>
  <c r="BQ168" i="1"/>
  <c r="BO168" i="1"/>
  <c r="BM168" i="1"/>
  <c r="BK168" i="1"/>
  <c r="BI168" i="1"/>
  <c r="BG168" i="1"/>
  <c r="BE168" i="1"/>
  <c r="BC168" i="1"/>
  <c r="BA168" i="1"/>
  <c r="AY168" i="1"/>
  <c r="AW168" i="1"/>
  <c r="AU168" i="1"/>
  <c r="AS168" i="1"/>
  <c r="AQ168" i="1"/>
  <c r="AO168" i="1"/>
  <c r="AM168" i="1"/>
  <c r="AK168" i="1"/>
  <c r="AI168" i="1"/>
  <c r="AG168" i="1"/>
  <c r="AE168" i="1"/>
  <c r="AC168" i="1"/>
  <c r="AA168" i="1"/>
  <c r="Y168" i="1"/>
  <c r="W168" i="1"/>
  <c r="U168" i="1"/>
  <c r="S168" i="1"/>
  <c r="Q168" i="1"/>
  <c r="O168" i="1"/>
  <c r="M168" i="1"/>
  <c r="K168" i="1"/>
  <c r="BV168" i="1" s="1"/>
  <c r="BX168" i="1" s="1"/>
  <c r="BU167" i="1"/>
  <c r="BS167" i="1"/>
  <c r="BQ167" i="1"/>
  <c r="BO167" i="1"/>
  <c r="BM167" i="1"/>
  <c r="BK167" i="1"/>
  <c r="BI167" i="1"/>
  <c r="BG167" i="1"/>
  <c r="BE167" i="1"/>
  <c r="BC167" i="1"/>
  <c r="BA167" i="1"/>
  <c r="AY167" i="1"/>
  <c r="AW167" i="1"/>
  <c r="AU167" i="1"/>
  <c r="AS167" i="1"/>
  <c r="AQ167" i="1"/>
  <c r="AO167" i="1"/>
  <c r="AM167" i="1"/>
  <c r="AK167" i="1"/>
  <c r="AI167" i="1"/>
  <c r="AG167" i="1"/>
  <c r="AE167" i="1"/>
  <c r="AC167" i="1"/>
  <c r="AA167" i="1"/>
  <c r="Y167" i="1"/>
  <c r="W167" i="1"/>
  <c r="U167" i="1"/>
  <c r="S167" i="1"/>
  <c r="Q167" i="1"/>
  <c r="O167" i="1"/>
  <c r="M167" i="1"/>
  <c r="K167" i="1"/>
  <c r="BW166" i="1"/>
  <c r="BU166" i="1"/>
  <c r="BS166" i="1"/>
  <c r="BQ166" i="1"/>
  <c r="BO166" i="1"/>
  <c r="BM166" i="1"/>
  <c r="BK166" i="1"/>
  <c r="BI166" i="1"/>
  <c r="BG166" i="1"/>
  <c r="BE166" i="1"/>
  <c r="BC166" i="1"/>
  <c r="BA166" i="1"/>
  <c r="AY166" i="1"/>
  <c r="AW166" i="1"/>
  <c r="AU166" i="1"/>
  <c r="AS166" i="1"/>
  <c r="AQ166" i="1"/>
  <c r="AO166" i="1"/>
  <c r="AM166" i="1"/>
  <c r="AK166" i="1"/>
  <c r="AI166" i="1"/>
  <c r="AG166" i="1"/>
  <c r="AE166" i="1"/>
  <c r="AC166" i="1"/>
  <c r="AA166" i="1"/>
  <c r="Y166" i="1"/>
  <c r="W166" i="1"/>
  <c r="U166" i="1"/>
  <c r="S166" i="1"/>
  <c r="Q166" i="1"/>
  <c r="O166" i="1"/>
  <c r="M166" i="1"/>
  <c r="K166" i="1"/>
  <c r="BV166" i="1" s="1"/>
  <c r="BX166" i="1" s="1"/>
  <c r="BU165" i="1"/>
  <c r="BS165" i="1"/>
  <c r="BQ165" i="1"/>
  <c r="BO165" i="1"/>
  <c r="BM165" i="1"/>
  <c r="BK165" i="1"/>
  <c r="BI165" i="1"/>
  <c r="BG165" i="1"/>
  <c r="BE165" i="1"/>
  <c r="BC165" i="1"/>
  <c r="BA165" i="1"/>
  <c r="AY165" i="1"/>
  <c r="AW165" i="1"/>
  <c r="AU165" i="1"/>
  <c r="AS165" i="1"/>
  <c r="AQ165" i="1"/>
  <c r="AO165" i="1"/>
  <c r="AM165" i="1"/>
  <c r="AK165" i="1"/>
  <c r="AI165" i="1"/>
  <c r="AG165" i="1"/>
  <c r="AE165" i="1"/>
  <c r="AC165" i="1"/>
  <c r="AA165" i="1"/>
  <c r="Y165" i="1"/>
  <c r="W165" i="1"/>
  <c r="U165" i="1"/>
  <c r="S165" i="1"/>
  <c r="Q165" i="1"/>
  <c r="O165" i="1"/>
  <c r="M165" i="1"/>
  <c r="K165" i="1"/>
  <c r="BW164" i="1"/>
  <c r="BU164" i="1"/>
  <c r="BS164" i="1"/>
  <c r="BQ164" i="1"/>
  <c r="BO164" i="1"/>
  <c r="BM164" i="1"/>
  <c r="BK164" i="1"/>
  <c r="BI164" i="1"/>
  <c r="BG164" i="1"/>
  <c r="BE164" i="1"/>
  <c r="BC164" i="1"/>
  <c r="BA164" i="1"/>
  <c r="AY164" i="1"/>
  <c r="AW164" i="1"/>
  <c r="AU164" i="1"/>
  <c r="AS164" i="1"/>
  <c r="AQ164" i="1"/>
  <c r="AO164" i="1"/>
  <c r="AM164" i="1"/>
  <c r="AK164" i="1"/>
  <c r="AI164" i="1"/>
  <c r="AG164" i="1"/>
  <c r="AE164" i="1"/>
  <c r="AC164" i="1"/>
  <c r="AA164" i="1"/>
  <c r="Y164" i="1"/>
  <c r="W164" i="1"/>
  <c r="U164" i="1"/>
  <c r="S164" i="1"/>
  <c r="Q164" i="1"/>
  <c r="O164" i="1"/>
  <c r="M164" i="1"/>
  <c r="K164" i="1"/>
  <c r="BV164" i="1" s="1"/>
  <c r="BX164" i="1" s="1"/>
  <c r="BU163" i="1"/>
  <c r="BS163" i="1"/>
  <c r="BQ163" i="1"/>
  <c r="BO163" i="1"/>
  <c r="BM163" i="1"/>
  <c r="BK163" i="1"/>
  <c r="BI163" i="1"/>
  <c r="BG163" i="1"/>
  <c r="BE163" i="1"/>
  <c r="BC163" i="1"/>
  <c r="BA163" i="1"/>
  <c r="AY163" i="1"/>
  <c r="AW163" i="1"/>
  <c r="AU163" i="1"/>
  <c r="AS163" i="1"/>
  <c r="AQ163" i="1"/>
  <c r="AO163" i="1"/>
  <c r="AM163" i="1"/>
  <c r="AK163" i="1"/>
  <c r="AI163" i="1"/>
  <c r="AG163" i="1"/>
  <c r="AE163" i="1"/>
  <c r="AC163" i="1"/>
  <c r="AA163" i="1"/>
  <c r="Y163" i="1"/>
  <c r="W163" i="1"/>
  <c r="U163" i="1"/>
  <c r="S163" i="1"/>
  <c r="Q163" i="1"/>
  <c r="O163" i="1"/>
  <c r="M163" i="1"/>
  <c r="BW163" i="1" s="1"/>
  <c r="K163" i="1"/>
  <c r="BW162" i="1"/>
  <c r="BU162" i="1"/>
  <c r="BS162" i="1"/>
  <c r="BQ162" i="1"/>
  <c r="BO162" i="1"/>
  <c r="BM162" i="1"/>
  <c r="BK162" i="1"/>
  <c r="BI162" i="1"/>
  <c r="BG162" i="1"/>
  <c r="BE162" i="1"/>
  <c r="BC162" i="1"/>
  <c r="BA162" i="1"/>
  <c r="AY162" i="1"/>
  <c r="AW162" i="1"/>
  <c r="AU162" i="1"/>
  <c r="AS162" i="1"/>
  <c r="AQ162" i="1"/>
  <c r="AO162" i="1"/>
  <c r="AM162" i="1"/>
  <c r="AK162" i="1"/>
  <c r="AI162" i="1"/>
  <c r="AG162" i="1"/>
  <c r="AE162" i="1"/>
  <c r="AC162" i="1"/>
  <c r="AA162" i="1"/>
  <c r="Y162" i="1"/>
  <c r="W162" i="1"/>
  <c r="U162" i="1"/>
  <c r="S162" i="1"/>
  <c r="Q162" i="1"/>
  <c r="O162" i="1"/>
  <c r="M162" i="1"/>
  <c r="K162" i="1"/>
  <c r="BV162" i="1" s="1"/>
  <c r="BX162" i="1" s="1"/>
  <c r="BU161" i="1"/>
  <c r="BS161" i="1"/>
  <c r="BQ161" i="1"/>
  <c r="BO161" i="1"/>
  <c r="BM161" i="1"/>
  <c r="BK161" i="1"/>
  <c r="BI161" i="1"/>
  <c r="BG161" i="1"/>
  <c r="BE161" i="1"/>
  <c r="BC161" i="1"/>
  <c r="BA161" i="1"/>
  <c r="AY161" i="1"/>
  <c r="AW161" i="1"/>
  <c r="AU161" i="1"/>
  <c r="AS161" i="1"/>
  <c r="AQ161" i="1"/>
  <c r="AO161" i="1"/>
  <c r="AM161" i="1"/>
  <c r="AK161" i="1"/>
  <c r="AI161" i="1"/>
  <c r="AG161" i="1"/>
  <c r="AE161" i="1"/>
  <c r="AC161" i="1"/>
  <c r="AA161" i="1"/>
  <c r="Y161" i="1"/>
  <c r="W161" i="1"/>
  <c r="U161" i="1"/>
  <c r="S161" i="1"/>
  <c r="Q161" i="1"/>
  <c r="O161" i="1"/>
  <c r="M161" i="1"/>
  <c r="BW161" i="1" s="1"/>
  <c r="K161" i="1"/>
  <c r="BW160" i="1"/>
  <c r="BU160" i="1"/>
  <c r="BS160" i="1"/>
  <c r="BQ160" i="1"/>
  <c r="BO160" i="1"/>
  <c r="BM160" i="1"/>
  <c r="BK160" i="1"/>
  <c r="BI160" i="1"/>
  <c r="BG160" i="1"/>
  <c r="BE160" i="1"/>
  <c r="BC160" i="1"/>
  <c r="BA160" i="1"/>
  <c r="AY160" i="1"/>
  <c r="AW160" i="1"/>
  <c r="AU160" i="1"/>
  <c r="AS160" i="1"/>
  <c r="AQ160" i="1"/>
  <c r="AO160" i="1"/>
  <c r="AM160" i="1"/>
  <c r="AK160" i="1"/>
  <c r="AI160" i="1"/>
  <c r="AG160" i="1"/>
  <c r="AE160" i="1"/>
  <c r="AC160" i="1"/>
  <c r="AA160" i="1"/>
  <c r="Y160" i="1"/>
  <c r="W160" i="1"/>
  <c r="U160" i="1"/>
  <c r="S160" i="1"/>
  <c r="Q160" i="1"/>
  <c r="O160" i="1"/>
  <c r="M160" i="1"/>
  <c r="K160" i="1"/>
  <c r="BV160" i="1" s="1"/>
  <c r="BX160" i="1" s="1"/>
  <c r="BU159" i="1"/>
  <c r="BS159" i="1"/>
  <c r="BQ159" i="1"/>
  <c r="BO159" i="1"/>
  <c r="BM159" i="1"/>
  <c r="BK159" i="1"/>
  <c r="BI159" i="1"/>
  <c r="BG159" i="1"/>
  <c r="BE159" i="1"/>
  <c r="BC159" i="1"/>
  <c r="BA159" i="1"/>
  <c r="AY159" i="1"/>
  <c r="AW159" i="1"/>
  <c r="AU159" i="1"/>
  <c r="AS159" i="1"/>
  <c r="AQ159" i="1"/>
  <c r="AO159" i="1"/>
  <c r="AM159" i="1"/>
  <c r="AK159" i="1"/>
  <c r="AI159" i="1"/>
  <c r="AG159" i="1"/>
  <c r="AE159" i="1"/>
  <c r="AC159" i="1"/>
  <c r="AA159" i="1"/>
  <c r="Y159" i="1"/>
  <c r="W159" i="1"/>
  <c r="U159" i="1"/>
  <c r="S159" i="1"/>
  <c r="Q159" i="1"/>
  <c r="O159" i="1"/>
  <c r="M159" i="1"/>
  <c r="K159" i="1"/>
  <c r="BW158" i="1"/>
  <c r="BU158" i="1"/>
  <c r="BS158" i="1"/>
  <c r="BQ158" i="1"/>
  <c r="BO158" i="1"/>
  <c r="BM158" i="1"/>
  <c r="BK158" i="1"/>
  <c r="BI158" i="1"/>
  <c r="BG158" i="1"/>
  <c r="BE158" i="1"/>
  <c r="BC158" i="1"/>
  <c r="BA158" i="1"/>
  <c r="AY158" i="1"/>
  <c r="AW158" i="1"/>
  <c r="AU158" i="1"/>
  <c r="AS158" i="1"/>
  <c r="AQ158" i="1"/>
  <c r="AO158" i="1"/>
  <c r="AM158" i="1"/>
  <c r="AK158" i="1"/>
  <c r="AI158" i="1"/>
  <c r="AG158" i="1"/>
  <c r="AE158" i="1"/>
  <c r="AC158" i="1"/>
  <c r="AA158" i="1"/>
  <c r="Y158" i="1"/>
  <c r="W158" i="1"/>
  <c r="U158" i="1"/>
  <c r="S158" i="1"/>
  <c r="Q158" i="1"/>
  <c r="O158" i="1"/>
  <c r="M158" i="1"/>
  <c r="K158" i="1"/>
  <c r="BV158" i="1" s="1"/>
  <c r="BX158" i="1" s="1"/>
  <c r="BU157" i="1"/>
  <c r="BS157" i="1"/>
  <c r="BQ157" i="1"/>
  <c r="BO157" i="1"/>
  <c r="BM157" i="1"/>
  <c r="BK157" i="1"/>
  <c r="BI157" i="1"/>
  <c r="BG157" i="1"/>
  <c r="BE157" i="1"/>
  <c r="BC157" i="1"/>
  <c r="BA157" i="1"/>
  <c r="AY157" i="1"/>
  <c r="AW157" i="1"/>
  <c r="AU157" i="1"/>
  <c r="AS157" i="1"/>
  <c r="AQ157" i="1"/>
  <c r="AO157" i="1"/>
  <c r="AM157" i="1"/>
  <c r="AK157" i="1"/>
  <c r="AI157" i="1"/>
  <c r="AG157" i="1"/>
  <c r="AE157" i="1"/>
  <c r="AC157" i="1"/>
  <c r="AA157" i="1"/>
  <c r="Y157" i="1"/>
  <c r="W157" i="1"/>
  <c r="U157" i="1"/>
  <c r="S157" i="1"/>
  <c r="Q157" i="1"/>
  <c r="O157" i="1"/>
  <c r="M157" i="1"/>
  <c r="K157" i="1"/>
  <c r="BW156" i="1"/>
  <c r="BU156" i="1"/>
  <c r="BS156" i="1"/>
  <c r="BQ156" i="1"/>
  <c r="BO156" i="1"/>
  <c r="BM156" i="1"/>
  <c r="BK156" i="1"/>
  <c r="BI156" i="1"/>
  <c r="BG156" i="1"/>
  <c r="BE156" i="1"/>
  <c r="BC156" i="1"/>
  <c r="BA156" i="1"/>
  <c r="AY156" i="1"/>
  <c r="AW156" i="1"/>
  <c r="AU156" i="1"/>
  <c r="AS156" i="1"/>
  <c r="AQ156" i="1"/>
  <c r="AO156" i="1"/>
  <c r="AM156" i="1"/>
  <c r="AK156" i="1"/>
  <c r="AI156" i="1"/>
  <c r="AG156" i="1"/>
  <c r="AE156" i="1"/>
  <c r="AC156" i="1"/>
  <c r="AA156" i="1"/>
  <c r="Y156" i="1"/>
  <c r="W156" i="1"/>
  <c r="U156" i="1"/>
  <c r="S156" i="1"/>
  <c r="Q156" i="1"/>
  <c r="O156" i="1"/>
  <c r="M156" i="1"/>
  <c r="K156" i="1"/>
  <c r="BV156" i="1" s="1"/>
  <c r="BX156" i="1" s="1"/>
  <c r="BU155" i="1"/>
  <c r="BS155" i="1"/>
  <c r="BQ155" i="1"/>
  <c r="BO155" i="1"/>
  <c r="BM155" i="1"/>
  <c r="BK155" i="1"/>
  <c r="BI155" i="1"/>
  <c r="BG155" i="1"/>
  <c r="BE155" i="1"/>
  <c r="BC155" i="1"/>
  <c r="BA155" i="1"/>
  <c r="AY155" i="1"/>
  <c r="AW155" i="1"/>
  <c r="AU155" i="1"/>
  <c r="AS155" i="1"/>
  <c r="AQ155" i="1"/>
  <c r="AO155" i="1"/>
  <c r="AM155" i="1"/>
  <c r="AK155" i="1"/>
  <c r="AI155" i="1"/>
  <c r="AG155" i="1"/>
  <c r="AE155" i="1"/>
  <c r="AC155" i="1"/>
  <c r="AA155" i="1"/>
  <c r="Y155" i="1"/>
  <c r="W155" i="1"/>
  <c r="U155" i="1"/>
  <c r="S155" i="1"/>
  <c r="Q155" i="1"/>
  <c r="O155" i="1"/>
  <c r="M155" i="1"/>
  <c r="BW155" i="1" s="1"/>
  <c r="K155" i="1"/>
  <c r="BW154" i="1"/>
  <c r="BU154" i="1"/>
  <c r="BS154" i="1"/>
  <c r="BQ154" i="1"/>
  <c r="BO154" i="1"/>
  <c r="BM154" i="1"/>
  <c r="BK154" i="1"/>
  <c r="BI154" i="1"/>
  <c r="BG154" i="1"/>
  <c r="BE154" i="1"/>
  <c r="BC154" i="1"/>
  <c r="BA154" i="1"/>
  <c r="AY154" i="1"/>
  <c r="AW154" i="1"/>
  <c r="AU154" i="1"/>
  <c r="AS154" i="1"/>
  <c r="AQ154" i="1"/>
  <c r="AO154" i="1"/>
  <c r="AM154" i="1"/>
  <c r="AK154" i="1"/>
  <c r="AI154" i="1"/>
  <c r="AG154" i="1"/>
  <c r="AE154" i="1"/>
  <c r="AC154" i="1"/>
  <c r="AA154" i="1"/>
  <c r="Y154" i="1"/>
  <c r="W154" i="1"/>
  <c r="U154" i="1"/>
  <c r="S154" i="1"/>
  <c r="Q154" i="1"/>
  <c r="O154" i="1"/>
  <c r="M154" i="1"/>
  <c r="K154" i="1"/>
  <c r="BV154" i="1" s="1"/>
  <c r="BX154" i="1" s="1"/>
  <c r="BU153" i="1"/>
  <c r="BS153" i="1"/>
  <c r="BQ153" i="1"/>
  <c r="BO153" i="1"/>
  <c r="BM153" i="1"/>
  <c r="BK153" i="1"/>
  <c r="BI153" i="1"/>
  <c r="BG153" i="1"/>
  <c r="BE153" i="1"/>
  <c r="BC153" i="1"/>
  <c r="BA153" i="1"/>
  <c r="AY153" i="1"/>
  <c r="AW153" i="1"/>
  <c r="AU153" i="1"/>
  <c r="AS153" i="1"/>
  <c r="AQ153" i="1"/>
  <c r="AO153" i="1"/>
  <c r="AM153" i="1"/>
  <c r="AK153" i="1"/>
  <c r="AI153" i="1"/>
  <c r="AG153" i="1"/>
  <c r="AE153" i="1"/>
  <c r="AC153" i="1"/>
  <c r="AA153" i="1"/>
  <c r="Y153" i="1"/>
  <c r="W153" i="1"/>
  <c r="U153" i="1"/>
  <c r="S153" i="1"/>
  <c r="Q153" i="1"/>
  <c r="O153" i="1"/>
  <c r="M153" i="1"/>
  <c r="BW153" i="1" s="1"/>
  <c r="K153" i="1"/>
  <c r="BW152" i="1"/>
  <c r="BU152" i="1"/>
  <c r="BS152" i="1"/>
  <c r="BQ152" i="1"/>
  <c r="BO152" i="1"/>
  <c r="BM152" i="1"/>
  <c r="BK152" i="1"/>
  <c r="BI152" i="1"/>
  <c r="BG152" i="1"/>
  <c r="BE152" i="1"/>
  <c r="BC152" i="1"/>
  <c r="BA152" i="1"/>
  <c r="AY152" i="1"/>
  <c r="AW152" i="1"/>
  <c r="AU152" i="1"/>
  <c r="AS152" i="1"/>
  <c r="AQ152" i="1"/>
  <c r="AO152" i="1"/>
  <c r="AM152" i="1"/>
  <c r="AK152" i="1"/>
  <c r="AI152" i="1"/>
  <c r="AG152" i="1"/>
  <c r="AE152" i="1"/>
  <c r="AC152" i="1"/>
  <c r="AA152" i="1"/>
  <c r="Y152" i="1"/>
  <c r="W152" i="1"/>
  <c r="U152" i="1"/>
  <c r="S152" i="1"/>
  <c r="Q152" i="1"/>
  <c r="O152" i="1"/>
  <c r="M152" i="1"/>
  <c r="K152" i="1"/>
  <c r="BV152" i="1" s="1"/>
  <c r="BX152" i="1" s="1"/>
  <c r="BU151" i="1"/>
  <c r="BS151" i="1"/>
  <c r="BQ151" i="1"/>
  <c r="BO151" i="1"/>
  <c r="BM151" i="1"/>
  <c r="BK151" i="1"/>
  <c r="BI151" i="1"/>
  <c r="BG151" i="1"/>
  <c r="BE151" i="1"/>
  <c r="BC151" i="1"/>
  <c r="BA151" i="1"/>
  <c r="AY151" i="1"/>
  <c r="AW151" i="1"/>
  <c r="AU151" i="1"/>
  <c r="AS151" i="1"/>
  <c r="AQ151" i="1"/>
  <c r="AO151" i="1"/>
  <c r="AM151" i="1"/>
  <c r="AK151" i="1"/>
  <c r="AI151" i="1"/>
  <c r="AG151" i="1"/>
  <c r="AE151" i="1"/>
  <c r="AC151" i="1"/>
  <c r="AA151" i="1"/>
  <c r="Y151" i="1"/>
  <c r="W151" i="1"/>
  <c r="U151" i="1"/>
  <c r="S151" i="1"/>
  <c r="Q151" i="1"/>
  <c r="O151" i="1"/>
  <c r="M151" i="1"/>
  <c r="K151" i="1"/>
  <c r="BW150" i="1"/>
  <c r="BU150" i="1"/>
  <c r="BS150" i="1"/>
  <c r="BQ150" i="1"/>
  <c r="BO150" i="1"/>
  <c r="BM150" i="1"/>
  <c r="BK150" i="1"/>
  <c r="BI150" i="1"/>
  <c r="BG150" i="1"/>
  <c r="BE150" i="1"/>
  <c r="BC150" i="1"/>
  <c r="BA150" i="1"/>
  <c r="AY150" i="1"/>
  <c r="AW150" i="1"/>
  <c r="AU150" i="1"/>
  <c r="AS150" i="1"/>
  <c r="AQ150" i="1"/>
  <c r="AO150" i="1"/>
  <c r="AM150" i="1"/>
  <c r="AK150" i="1"/>
  <c r="AI150" i="1"/>
  <c r="AG150" i="1"/>
  <c r="AE150" i="1"/>
  <c r="AC150" i="1"/>
  <c r="AA150" i="1"/>
  <c r="Y150" i="1"/>
  <c r="W150" i="1"/>
  <c r="U150" i="1"/>
  <c r="S150" i="1"/>
  <c r="Q150" i="1"/>
  <c r="O150" i="1"/>
  <c r="M150" i="1"/>
  <c r="K150" i="1"/>
  <c r="BV150" i="1" s="1"/>
  <c r="BX150" i="1" s="1"/>
  <c r="BU149" i="1"/>
  <c r="BS149" i="1"/>
  <c r="BQ149" i="1"/>
  <c r="BO149" i="1"/>
  <c r="BM149" i="1"/>
  <c r="BK149" i="1"/>
  <c r="BI149" i="1"/>
  <c r="BG149" i="1"/>
  <c r="BE149" i="1"/>
  <c r="BC149" i="1"/>
  <c r="BA149" i="1"/>
  <c r="AY149" i="1"/>
  <c r="AW149" i="1"/>
  <c r="AU149" i="1"/>
  <c r="AS149" i="1"/>
  <c r="AQ149" i="1"/>
  <c r="AO149" i="1"/>
  <c r="AM149" i="1"/>
  <c r="AK149" i="1"/>
  <c r="AI149" i="1"/>
  <c r="AG149" i="1"/>
  <c r="AE149" i="1"/>
  <c r="AC149" i="1"/>
  <c r="AA149" i="1"/>
  <c r="Y149" i="1"/>
  <c r="W149" i="1"/>
  <c r="U149" i="1"/>
  <c r="S149" i="1"/>
  <c r="Q149" i="1"/>
  <c r="O149" i="1"/>
  <c r="M149" i="1"/>
  <c r="K149" i="1"/>
  <c r="BW148" i="1"/>
  <c r="BU148" i="1"/>
  <c r="BS148" i="1"/>
  <c r="BQ148" i="1"/>
  <c r="BO148" i="1"/>
  <c r="BM148" i="1"/>
  <c r="BK148" i="1"/>
  <c r="BI148" i="1"/>
  <c r="BG148" i="1"/>
  <c r="BE148" i="1"/>
  <c r="BC148" i="1"/>
  <c r="BA148" i="1"/>
  <c r="AY148" i="1"/>
  <c r="AW148" i="1"/>
  <c r="AU148" i="1"/>
  <c r="AS148" i="1"/>
  <c r="AQ148" i="1"/>
  <c r="AO148" i="1"/>
  <c r="AM148" i="1"/>
  <c r="AK148" i="1"/>
  <c r="AI148" i="1"/>
  <c r="AG148" i="1"/>
  <c r="AE148" i="1"/>
  <c r="AC148" i="1"/>
  <c r="AA148" i="1"/>
  <c r="Y148" i="1"/>
  <c r="W148" i="1"/>
  <c r="U148" i="1"/>
  <c r="S148" i="1"/>
  <c r="Q148" i="1"/>
  <c r="O148" i="1"/>
  <c r="M148" i="1"/>
  <c r="K148" i="1"/>
  <c r="BV148" i="1" s="1"/>
  <c r="BX148" i="1" s="1"/>
  <c r="BU147" i="1"/>
  <c r="BS147" i="1"/>
  <c r="BQ147" i="1"/>
  <c r="BO147" i="1"/>
  <c r="BM147" i="1"/>
  <c r="BK147" i="1"/>
  <c r="BI147" i="1"/>
  <c r="BG147" i="1"/>
  <c r="BE147" i="1"/>
  <c r="BC147" i="1"/>
  <c r="BA147" i="1"/>
  <c r="AY147" i="1"/>
  <c r="AW147" i="1"/>
  <c r="AU147" i="1"/>
  <c r="AS147" i="1"/>
  <c r="AQ147" i="1"/>
  <c r="AO147" i="1"/>
  <c r="AM147" i="1"/>
  <c r="AK147" i="1"/>
  <c r="AI147" i="1"/>
  <c r="AG147" i="1"/>
  <c r="AE147" i="1"/>
  <c r="AC147" i="1"/>
  <c r="AA147" i="1"/>
  <c r="Y147" i="1"/>
  <c r="W147" i="1"/>
  <c r="U147" i="1"/>
  <c r="S147" i="1"/>
  <c r="Q147" i="1"/>
  <c r="O147" i="1"/>
  <c r="M147" i="1"/>
  <c r="BW147" i="1" s="1"/>
  <c r="K147" i="1"/>
  <c r="BW146" i="1"/>
  <c r="BU146" i="1"/>
  <c r="BS146" i="1"/>
  <c r="BQ146" i="1"/>
  <c r="BO146" i="1"/>
  <c r="BM146" i="1"/>
  <c r="BK146" i="1"/>
  <c r="BI146" i="1"/>
  <c r="BG146" i="1"/>
  <c r="BE146" i="1"/>
  <c r="BC146" i="1"/>
  <c r="BA146" i="1"/>
  <c r="AY146" i="1"/>
  <c r="AW146" i="1"/>
  <c r="AU146" i="1"/>
  <c r="AS146" i="1"/>
  <c r="AQ146" i="1"/>
  <c r="AO146" i="1"/>
  <c r="AM146" i="1"/>
  <c r="AK146" i="1"/>
  <c r="AI146" i="1"/>
  <c r="AG146" i="1"/>
  <c r="AE146" i="1"/>
  <c r="AC146" i="1"/>
  <c r="AA146" i="1"/>
  <c r="Y146" i="1"/>
  <c r="W146" i="1"/>
  <c r="U146" i="1"/>
  <c r="S146" i="1"/>
  <c r="Q146" i="1"/>
  <c r="O146" i="1"/>
  <c r="M146" i="1"/>
  <c r="K146" i="1"/>
  <c r="BV146" i="1" s="1"/>
  <c r="BX146" i="1" s="1"/>
  <c r="BU145" i="1"/>
  <c r="BS145" i="1"/>
  <c r="BQ145" i="1"/>
  <c r="BO145" i="1"/>
  <c r="BM145" i="1"/>
  <c r="BK145" i="1"/>
  <c r="BI145" i="1"/>
  <c r="BG145" i="1"/>
  <c r="BE145" i="1"/>
  <c r="BC145" i="1"/>
  <c r="BA145" i="1"/>
  <c r="AY145" i="1"/>
  <c r="AW145" i="1"/>
  <c r="AU145" i="1"/>
  <c r="AS145" i="1"/>
  <c r="AQ145" i="1"/>
  <c r="AO145" i="1"/>
  <c r="AM145" i="1"/>
  <c r="AK145" i="1"/>
  <c r="AI145" i="1"/>
  <c r="AG145" i="1"/>
  <c r="AE145" i="1"/>
  <c r="AC145" i="1"/>
  <c r="AA145" i="1"/>
  <c r="Y145" i="1"/>
  <c r="W145" i="1"/>
  <c r="U145" i="1"/>
  <c r="S145" i="1"/>
  <c r="Q145" i="1"/>
  <c r="BW145" i="1" s="1"/>
  <c r="O145" i="1"/>
  <c r="M145" i="1"/>
  <c r="K145" i="1"/>
  <c r="BU144" i="1"/>
  <c r="BS144" i="1"/>
  <c r="BQ144" i="1"/>
  <c r="BO144" i="1"/>
  <c r="BM144" i="1"/>
  <c r="BK144" i="1"/>
  <c r="BI144" i="1"/>
  <c r="BG144" i="1"/>
  <c r="BE144" i="1"/>
  <c r="BC144" i="1"/>
  <c r="BA144" i="1"/>
  <c r="AY144" i="1"/>
  <c r="AW144" i="1"/>
  <c r="AU144" i="1"/>
  <c r="AS144" i="1"/>
  <c r="AQ144" i="1"/>
  <c r="AO144" i="1"/>
  <c r="AM144" i="1"/>
  <c r="AK144" i="1"/>
  <c r="AI144" i="1"/>
  <c r="AG144" i="1"/>
  <c r="AE144" i="1"/>
  <c r="AC144" i="1"/>
  <c r="AA144" i="1"/>
  <c r="Y144" i="1"/>
  <c r="W144" i="1"/>
  <c r="U144" i="1"/>
  <c r="S144" i="1"/>
  <c r="Q144" i="1"/>
  <c r="O144" i="1"/>
  <c r="M144" i="1"/>
  <c r="K144" i="1"/>
  <c r="BU143" i="1"/>
  <c r="BS143" i="1"/>
  <c r="BQ143" i="1"/>
  <c r="BO143" i="1"/>
  <c r="BM143" i="1"/>
  <c r="BK143" i="1"/>
  <c r="BI143" i="1"/>
  <c r="BG143" i="1"/>
  <c r="BE143" i="1"/>
  <c r="BC143" i="1"/>
  <c r="BA143" i="1"/>
  <c r="AY143" i="1"/>
  <c r="AW143" i="1"/>
  <c r="AU143" i="1"/>
  <c r="AS143" i="1"/>
  <c r="AQ143" i="1"/>
  <c r="AO143" i="1"/>
  <c r="AM143" i="1"/>
  <c r="AK143" i="1"/>
  <c r="AI143" i="1"/>
  <c r="AG143" i="1"/>
  <c r="AE143" i="1"/>
  <c r="AC143" i="1"/>
  <c r="AA143" i="1"/>
  <c r="Y143" i="1"/>
  <c r="W143" i="1"/>
  <c r="U143" i="1"/>
  <c r="S143" i="1"/>
  <c r="Q143" i="1"/>
  <c r="O143" i="1"/>
  <c r="M143" i="1"/>
  <c r="BW143" i="1" s="1"/>
  <c r="K143" i="1"/>
  <c r="BW142" i="1"/>
  <c r="BU142" i="1"/>
  <c r="BS142" i="1"/>
  <c r="BQ142" i="1"/>
  <c r="BO142" i="1"/>
  <c r="BM142" i="1"/>
  <c r="BK142" i="1"/>
  <c r="BI142" i="1"/>
  <c r="BG142" i="1"/>
  <c r="BE142" i="1"/>
  <c r="BC142" i="1"/>
  <c r="BA142" i="1"/>
  <c r="AY142" i="1"/>
  <c r="AW142" i="1"/>
  <c r="AU142" i="1"/>
  <c r="AS142" i="1"/>
  <c r="AQ142" i="1"/>
  <c r="AO142" i="1"/>
  <c r="AM142" i="1"/>
  <c r="AK142" i="1"/>
  <c r="AI142" i="1"/>
  <c r="AG142" i="1"/>
  <c r="AE142" i="1"/>
  <c r="AC142" i="1"/>
  <c r="AA142" i="1"/>
  <c r="Y142" i="1"/>
  <c r="W142" i="1"/>
  <c r="U142" i="1"/>
  <c r="S142" i="1"/>
  <c r="Q142" i="1"/>
  <c r="O142" i="1"/>
  <c r="M142" i="1"/>
  <c r="K142" i="1"/>
  <c r="BV142" i="1" s="1"/>
  <c r="BX142" i="1" s="1"/>
  <c r="BU141" i="1"/>
  <c r="BS141" i="1"/>
  <c r="BQ141" i="1"/>
  <c r="BO141" i="1"/>
  <c r="BM141" i="1"/>
  <c r="BK141" i="1"/>
  <c r="BI141" i="1"/>
  <c r="BG141" i="1"/>
  <c r="BE141" i="1"/>
  <c r="BC141" i="1"/>
  <c r="BA141" i="1"/>
  <c r="AY141" i="1"/>
  <c r="AW141" i="1"/>
  <c r="AU141" i="1"/>
  <c r="AS141" i="1"/>
  <c r="AQ141" i="1"/>
  <c r="AO141" i="1"/>
  <c r="AM141" i="1"/>
  <c r="AK141" i="1"/>
  <c r="AI141" i="1"/>
  <c r="AG141" i="1"/>
  <c r="AE141" i="1"/>
  <c r="AC141" i="1"/>
  <c r="AA141" i="1"/>
  <c r="Y141" i="1"/>
  <c r="W141" i="1"/>
  <c r="U141" i="1"/>
  <c r="S141" i="1"/>
  <c r="Q141" i="1"/>
  <c r="BW141" i="1" s="1"/>
  <c r="O141" i="1"/>
  <c r="M141" i="1"/>
  <c r="K141" i="1"/>
  <c r="BU140" i="1"/>
  <c r="BS140" i="1"/>
  <c r="BQ140" i="1"/>
  <c r="BO140" i="1"/>
  <c r="BM140" i="1"/>
  <c r="BK140" i="1"/>
  <c r="BI140" i="1"/>
  <c r="BG140" i="1"/>
  <c r="BE140" i="1"/>
  <c r="BC140" i="1"/>
  <c r="BA140" i="1"/>
  <c r="AY140" i="1"/>
  <c r="AW140" i="1"/>
  <c r="AU140" i="1"/>
  <c r="AS140" i="1"/>
  <c r="AQ140" i="1"/>
  <c r="AO140" i="1"/>
  <c r="AM140" i="1"/>
  <c r="AK140" i="1"/>
  <c r="AI140" i="1"/>
  <c r="AG140" i="1"/>
  <c r="AE140" i="1"/>
  <c r="AC140" i="1"/>
  <c r="AA140" i="1"/>
  <c r="Y140" i="1"/>
  <c r="W140" i="1"/>
  <c r="U140" i="1"/>
  <c r="S140" i="1"/>
  <c r="Q140" i="1"/>
  <c r="O140" i="1"/>
  <c r="M140" i="1"/>
  <c r="BW140" i="1" s="1"/>
  <c r="K140" i="1"/>
  <c r="BU139" i="1"/>
  <c r="BS139" i="1"/>
  <c r="BQ139" i="1"/>
  <c r="BO139" i="1"/>
  <c r="BM139" i="1"/>
  <c r="BK139" i="1"/>
  <c r="BI139" i="1"/>
  <c r="BG139" i="1"/>
  <c r="BE139" i="1"/>
  <c r="BC139" i="1"/>
  <c r="BA139" i="1"/>
  <c r="AY139" i="1"/>
  <c r="AW139" i="1"/>
  <c r="AU139" i="1"/>
  <c r="AS139" i="1"/>
  <c r="AQ139" i="1"/>
  <c r="AO139" i="1"/>
  <c r="AM139" i="1"/>
  <c r="AK139" i="1"/>
  <c r="AI139" i="1"/>
  <c r="AG139" i="1"/>
  <c r="AE139" i="1"/>
  <c r="AC139" i="1"/>
  <c r="AA139" i="1"/>
  <c r="Y139" i="1"/>
  <c r="W139" i="1"/>
  <c r="U139" i="1"/>
  <c r="S139" i="1"/>
  <c r="Q139" i="1"/>
  <c r="O139" i="1"/>
  <c r="M139" i="1"/>
  <c r="K139" i="1"/>
  <c r="BW138" i="1"/>
  <c r="BU138" i="1"/>
  <c r="BS138" i="1"/>
  <c r="BQ138" i="1"/>
  <c r="BO138" i="1"/>
  <c r="BM138" i="1"/>
  <c r="BK138" i="1"/>
  <c r="BI138" i="1"/>
  <c r="BG138" i="1"/>
  <c r="BE138" i="1"/>
  <c r="BC138" i="1"/>
  <c r="BA138" i="1"/>
  <c r="AY138" i="1"/>
  <c r="AW138" i="1"/>
  <c r="AU138" i="1"/>
  <c r="AS138" i="1"/>
  <c r="AQ138" i="1"/>
  <c r="AO138" i="1"/>
  <c r="AM138" i="1"/>
  <c r="AK138" i="1"/>
  <c r="AI138" i="1"/>
  <c r="AG138" i="1"/>
  <c r="AE138" i="1"/>
  <c r="AC138" i="1"/>
  <c r="AA138" i="1"/>
  <c r="Y138" i="1"/>
  <c r="W138" i="1"/>
  <c r="U138" i="1"/>
  <c r="S138" i="1"/>
  <c r="Q138" i="1"/>
  <c r="O138" i="1"/>
  <c r="M138" i="1"/>
  <c r="K138" i="1"/>
  <c r="BV138" i="1" s="1"/>
  <c r="BX138" i="1" s="1"/>
  <c r="BW137" i="1"/>
  <c r="BU137" i="1"/>
  <c r="BS137" i="1"/>
  <c r="BQ137" i="1"/>
  <c r="BO137" i="1"/>
  <c r="BM137" i="1"/>
  <c r="BK137" i="1"/>
  <c r="BI137" i="1"/>
  <c r="BG137" i="1"/>
  <c r="BE137" i="1"/>
  <c r="BC137" i="1"/>
  <c r="BA137" i="1"/>
  <c r="AY137" i="1"/>
  <c r="AW137" i="1"/>
  <c r="AU137" i="1"/>
  <c r="AS137" i="1"/>
  <c r="AQ137" i="1"/>
  <c r="AO137" i="1"/>
  <c r="AM137" i="1"/>
  <c r="AK137" i="1"/>
  <c r="AI137" i="1"/>
  <c r="AG137" i="1"/>
  <c r="AE137" i="1"/>
  <c r="AC137" i="1"/>
  <c r="AA137" i="1"/>
  <c r="Y137" i="1"/>
  <c r="W137" i="1"/>
  <c r="U137" i="1"/>
  <c r="S137" i="1"/>
  <c r="Q137" i="1"/>
  <c r="O137" i="1"/>
  <c r="M137" i="1"/>
  <c r="K137" i="1"/>
  <c r="BV137" i="1" s="1"/>
  <c r="BX137" i="1" s="1"/>
  <c r="BU136" i="1"/>
  <c r="BS136" i="1"/>
  <c r="BQ136" i="1"/>
  <c r="BO136" i="1"/>
  <c r="BM136" i="1"/>
  <c r="BK136" i="1"/>
  <c r="BI136" i="1"/>
  <c r="BG136" i="1"/>
  <c r="BE136" i="1"/>
  <c r="BC136" i="1"/>
  <c r="BA136" i="1"/>
  <c r="AY136" i="1"/>
  <c r="AW136" i="1"/>
  <c r="AU136" i="1"/>
  <c r="AS136" i="1"/>
  <c r="AQ136" i="1"/>
  <c r="AO136" i="1"/>
  <c r="AM136" i="1"/>
  <c r="AK136" i="1"/>
  <c r="AI136" i="1"/>
  <c r="AG136" i="1"/>
  <c r="AE136" i="1"/>
  <c r="AC136" i="1"/>
  <c r="AA136" i="1"/>
  <c r="Y136" i="1"/>
  <c r="W136" i="1"/>
  <c r="U136" i="1"/>
  <c r="S136" i="1"/>
  <c r="Q136" i="1"/>
  <c r="O136" i="1"/>
  <c r="M136" i="1"/>
  <c r="BW136" i="1" s="1"/>
  <c r="K136" i="1"/>
  <c r="BU135" i="1"/>
  <c r="BS135" i="1"/>
  <c r="BQ135" i="1"/>
  <c r="BO135" i="1"/>
  <c r="BM135" i="1"/>
  <c r="BK135" i="1"/>
  <c r="BI135" i="1"/>
  <c r="BG135" i="1"/>
  <c r="BE135" i="1"/>
  <c r="BC135" i="1"/>
  <c r="BA135" i="1"/>
  <c r="AY135" i="1"/>
  <c r="AW135" i="1"/>
  <c r="AU135" i="1"/>
  <c r="AS135" i="1"/>
  <c r="AQ135" i="1"/>
  <c r="AO135" i="1"/>
  <c r="AM135" i="1"/>
  <c r="AK135" i="1"/>
  <c r="AI135" i="1"/>
  <c r="AG135" i="1"/>
  <c r="AE135" i="1"/>
  <c r="AC135" i="1"/>
  <c r="AA135" i="1"/>
  <c r="Y135" i="1"/>
  <c r="W135" i="1"/>
  <c r="U135" i="1"/>
  <c r="S135" i="1"/>
  <c r="Q135" i="1"/>
  <c r="O135" i="1"/>
  <c r="M135" i="1"/>
  <c r="BW135" i="1" s="1"/>
  <c r="K135" i="1"/>
  <c r="BW134" i="1"/>
  <c r="BU134" i="1"/>
  <c r="BS134" i="1"/>
  <c r="BQ134" i="1"/>
  <c r="BO134" i="1"/>
  <c r="BM134" i="1"/>
  <c r="BK134" i="1"/>
  <c r="BI134" i="1"/>
  <c r="BG134" i="1"/>
  <c r="BE134" i="1"/>
  <c r="BC134" i="1"/>
  <c r="BA134" i="1"/>
  <c r="AY134" i="1"/>
  <c r="AW134" i="1"/>
  <c r="AU134" i="1"/>
  <c r="AS134" i="1"/>
  <c r="AQ134" i="1"/>
  <c r="AO134" i="1"/>
  <c r="AM134" i="1"/>
  <c r="AK134" i="1"/>
  <c r="AI134" i="1"/>
  <c r="AG134" i="1"/>
  <c r="AE134" i="1"/>
  <c r="AC134" i="1"/>
  <c r="AA134" i="1"/>
  <c r="Y134" i="1"/>
  <c r="W134" i="1"/>
  <c r="U134" i="1"/>
  <c r="S134" i="1"/>
  <c r="Q134" i="1"/>
  <c r="O134" i="1"/>
  <c r="M134" i="1"/>
  <c r="K134" i="1"/>
  <c r="BV134" i="1" s="1"/>
  <c r="BX134" i="1" s="1"/>
  <c r="BW133" i="1"/>
  <c r="BU133" i="1"/>
  <c r="BS133" i="1"/>
  <c r="BQ133" i="1"/>
  <c r="BO133" i="1"/>
  <c r="BM133" i="1"/>
  <c r="BK133" i="1"/>
  <c r="BI133" i="1"/>
  <c r="BG133" i="1"/>
  <c r="BE133" i="1"/>
  <c r="BC133" i="1"/>
  <c r="BA133" i="1"/>
  <c r="AY133" i="1"/>
  <c r="AW133" i="1"/>
  <c r="AU133" i="1"/>
  <c r="AS133" i="1"/>
  <c r="AQ133" i="1"/>
  <c r="AO133" i="1"/>
  <c r="AM133" i="1"/>
  <c r="AK133" i="1"/>
  <c r="AI133" i="1"/>
  <c r="AG133" i="1"/>
  <c r="AE133" i="1"/>
  <c r="AC133" i="1"/>
  <c r="AA133" i="1"/>
  <c r="Y133" i="1"/>
  <c r="W133" i="1"/>
  <c r="U133" i="1"/>
  <c r="S133" i="1"/>
  <c r="Q133" i="1"/>
  <c r="O133" i="1"/>
  <c r="M133" i="1"/>
  <c r="K133" i="1"/>
  <c r="BV133" i="1" s="1"/>
  <c r="BX133" i="1" s="1"/>
  <c r="BU132" i="1"/>
  <c r="BS132" i="1"/>
  <c r="BQ132" i="1"/>
  <c r="BO132" i="1"/>
  <c r="BM132" i="1"/>
  <c r="BK132" i="1"/>
  <c r="BI132" i="1"/>
  <c r="BG132" i="1"/>
  <c r="BE132" i="1"/>
  <c r="BC132" i="1"/>
  <c r="BA132" i="1"/>
  <c r="AY132" i="1"/>
  <c r="AW132" i="1"/>
  <c r="AU132" i="1"/>
  <c r="AS132" i="1"/>
  <c r="AQ132" i="1"/>
  <c r="AO132" i="1"/>
  <c r="AM132" i="1"/>
  <c r="AK132" i="1"/>
  <c r="AI132" i="1"/>
  <c r="AG132" i="1"/>
  <c r="AE132" i="1"/>
  <c r="AC132" i="1"/>
  <c r="AA132" i="1"/>
  <c r="Y132" i="1"/>
  <c r="W132" i="1"/>
  <c r="U132" i="1"/>
  <c r="S132" i="1"/>
  <c r="Q132" i="1"/>
  <c r="O132" i="1"/>
  <c r="M132" i="1"/>
  <c r="BW132" i="1" s="1"/>
  <c r="K132" i="1"/>
  <c r="BU131" i="1"/>
  <c r="BS131" i="1"/>
  <c r="BQ131" i="1"/>
  <c r="BO131" i="1"/>
  <c r="BM131" i="1"/>
  <c r="BK131" i="1"/>
  <c r="BI131" i="1"/>
  <c r="BG131" i="1"/>
  <c r="BE131" i="1"/>
  <c r="BC131" i="1"/>
  <c r="BA131" i="1"/>
  <c r="AY131" i="1"/>
  <c r="AW131" i="1"/>
  <c r="AU131" i="1"/>
  <c r="AS131" i="1"/>
  <c r="AQ131" i="1"/>
  <c r="AO131" i="1"/>
  <c r="AM131" i="1"/>
  <c r="AK131" i="1"/>
  <c r="AI131" i="1"/>
  <c r="AG131" i="1"/>
  <c r="AE131" i="1"/>
  <c r="AC131" i="1"/>
  <c r="AA131" i="1"/>
  <c r="Y131" i="1"/>
  <c r="W131" i="1"/>
  <c r="U131" i="1"/>
  <c r="S131" i="1"/>
  <c r="Q131" i="1"/>
  <c r="O131" i="1"/>
  <c r="M131" i="1"/>
  <c r="BW131" i="1" s="1"/>
  <c r="K131" i="1"/>
  <c r="BW130" i="1"/>
  <c r="BU130" i="1"/>
  <c r="BS130" i="1"/>
  <c r="BQ130" i="1"/>
  <c r="BO130" i="1"/>
  <c r="BM130" i="1"/>
  <c r="BK130" i="1"/>
  <c r="BI130" i="1"/>
  <c r="BG130" i="1"/>
  <c r="BE130" i="1"/>
  <c r="BC130" i="1"/>
  <c r="BA130" i="1"/>
  <c r="AY130" i="1"/>
  <c r="AW130" i="1"/>
  <c r="AU130" i="1"/>
  <c r="AS130" i="1"/>
  <c r="AQ130" i="1"/>
  <c r="AO130" i="1"/>
  <c r="AM130" i="1"/>
  <c r="AK130" i="1"/>
  <c r="AI130" i="1"/>
  <c r="AG130" i="1"/>
  <c r="AE130" i="1"/>
  <c r="AC130" i="1"/>
  <c r="AA130" i="1"/>
  <c r="Y130" i="1"/>
  <c r="W130" i="1"/>
  <c r="U130" i="1"/>
  <c r="S130" i="1"/>
  <c r="Q130" i="1"/>
  <c r="O130" i="1"/>
  <c r="M130" i="1"/>
  <c r="K130" i="1"/>
  <c r="BV130" i="1" s="1"/>
  <c r="BX130" i="1" s="1"/>
  <c r="BW129" i="1"/>
  <c r="BU129" i="1"/>
  <c r="BS129" i="1"/>
  <c r="BQ129" i="1"/>
  <c r="BO129" i="1"/>
  <c r="BM129" i="1"/>
  <c r="BK129" i="1"/>
  <c r="BI129" i="1"/>
  <c r="BG129" i="1"/>
  <c r="BE129" i="1"/>
  <c r="BC129" i="1"/>
  <c r="BA129" i="1"/>
  <c r="AY129" i="1"/>
  <c r="AW129" i="1"/>
  <c r="AU129" i="1"/>
  <c r="AS129" i="1"/>
  <c r="AQ129" i="1"/>
  <c r="AO129" i="1"/>
  <c r="AM129" i="1"/>
  <c r="AK129" i="1"/>
  <c r="AI129" i="1"/>
  <c r="AG129" i="1"/>
  <c r="AE129" i="1"/>
  <c r="AC129" i="1"/>
  <c r="AA129" i="1"/>
  <c r="Y129" i="1"/>
  <c r="W129" i="1"/>
  <c r="U129" i="1"/>
  <c r="S129" i="1"/>
  <c r="Q129" i="1"/>
  <c r="O129" i="1"/>
  <c r="M129" i="1"/>
  <c r="K129" i="1"/>
  <c r="BV129" i="1" s="1"/>
  <c r="BX129" i="1" s="1"/>
  <c r="BU128" i="1"/>
  <c r="BS128" i="1"/>
  <c r="BQ128" i="1"/>
  <c r="BO128" i="1"/>
  <c r="BM128" i="1"/>
  <c r="BK128" i="1"/>
  <c r="BI128" i="1"/>
  <c r="BG128" i="1"/>
  <c r="BE128" i="1"/>
  <c r="BC128" i="1"/>
  <c r="BA128" i="1"/>
  <c r="AY128" i="1"/>
  <c r="AW128" i="1"/>
  <c r="AU128" i="1"/>
  <c r="AS128" i="1"/>
  <c r="AQ128" i="1"/>
  <c r="AO128" i="1"/>
  <c r="AM128" i="1"/>
  <c r="AK128" i="1"/>
  <c r="AI128" i="1"/>
  <c r="AG128" i="1"/>
  <c r="AE128" i="1"/>
  <c r="AC128" i="1"/>
  <c r="AA128" i="1"/>
  <c r="Y128" i="1"/>
  <c r="W128" i="1"/>
  <c r="U128" i="1"/>
  <c r="S128" i="1"/>
  <c r="Q128" i="1"/>
  <c r="O128" i="1"/>
  <c r="M128" i="1"/>
  <c r="BW128" i="1" s="1"/>
  <c r="K128" i="1"/>
  <c r="BU127" i="1"/>
  <c r="BS127" i="1"/>
  <c r="BQ127" i="1"/>
  <c r="BO127" i="1"/>
  <c r="BM127" i="1"/>
  <c r="BK127" i="1"/>
  <c r="BI127" i="1"/>
  <c r="BG127" i="1"/>
  <c r="BE127" i="1"/>
  <c r="BC127" i="1"/>
  <c r="BA127" i="1"/>
  <c r="AY127" i="1"/>
  <c r="AW127" i="1"/>
  <c r="AU127" i="1"/>
  <c r="AS127" i="1"/>
  <c r="AQ127" i="1"/>
  <c r="AO127" i="1"/>
  <c r="AM127" i="1"/>
  <c r="AK127" i="1"/>
  <c r="AI127" i="1"/>
  <c r="AG127" i="1"/>
  <c r="AE127" i="1"/>
  <c r="AC127" i="1"/>
  <c r="AA127" i="1"/>
  <c r="Y127" i="1"/>
  <c r="W127" i="1"/>
  <c r="U127" i="1"/>
  <c r="S127" i="1"/>
  <c r="Q127" i="1"/>
  <c r="O127" i="1"/>
  <c r="M127" i="1"/>
  <c r="BW127" i="1" s="1"/>
  <c r="K127" i="1"/>
  <c r="BW126" i="1"/>
  <c r="BU126" i="1"/>
  <c r="BS126" i="1"/>
  <c r="BQ126" i="1"/>
  <c r="BO126" i="1"/>
  <c r="BM126" i="1"/>
  <c r="BK126" i="1"/>
  <c r="BI126" i="1"/>
  <c r="BG126" i="1"/>
  <c r="BE126" i="1"/>
  <c r="BC126" i="1"/>
  <c r="BA126" i="1"/>
  <c r="AY126" i="1"/>
  <c r="AW126" i="1"/>
  <c r="AU126" i="1"/>
  <c r="AS126" i="1"/>
  <c r="AQ126" i="1"/>
  <c r="AO126" i="1"/>
  <c r="AM126" i="1"/>
  <c r="AK126" i="1"/>
  <c r="AI126" i="1"/>
  <c r="AG126" i="1"/>
  <c r="AE126" i="1"/>
  <c r="AC126" i="1"/>
  <c r="AA126" i="1"/>
  <c r="Y126" i="1"/>
  <c r="W126" i="1"/>
  <c r="U126" i="1"/>
  <c r="S126" i="1"/>
  <c r="Q126" i="1"/>
  <c r="O126" i="1"/>
  <c r="M126" i="1"/>
  <c r="K126" i="1"/>
  <c r="BV126" i="1" s="1"/>
  <c r="BX126" i="1" s="1"/>
  <c r="BW125" i="1"/>
  <c r="BU125" i="1"/>
  <c r="BS125" i="1"/>
  <c r="BQ125" i="1"/>
  <c r="BO125" i="1"/>
  <c r="BM125" i="1"/>
  <c r="BK125" i="1"/>
  <c r="BI125" i="1"/>
  <c r="BG125" i="1"/>
  <c r="BE125" i="1"/>
  <c r="BC125" i="1"/>
  <c r="BA125" i="1"/>
  <c r="AY125" i="1"/>
  <c r="AW125" i="1"/>
  <c r="AU125" i="1"/>
  <c r="AS125" i="1"/>
  <c r="AQ125" i="1"/>
  <c r="AO125" i="1"/>
  <c r="AM125" i="1"/>
  <c r="AK125" i="1"/>
  <c r="AI125" i="1"/>
  <c r="AG125" i="1"/>
  <c r="AE125" i="1"/>
  <c r="AC125" i="1"/>
  <c r="AA125" i="1"/>
  <c r="Y125" i="1"/>
  <c r="W125" i="1"/>
  <c r="U125" i="1"/>
  <c r="S125" i="1"/>
  <c r="Q125" i="1"/>
  <c r="O125" i="1"/>
  <c r="M125" i="1"/>
  <c r="K125" i="1"/>
  <c r="BV125" i="1" s="1"/>
  <c r="BX125" i="1" s="1"/>
  <c r="BU124" i="1"/>
  <c r="BS124" i="1"/>
  <c r="BQ124" i="1"/>
  <c r="BO124" i="1"/>
  <c r="BM124" i="1"/>
  <c r="BK124" i="1"/>
  <c r="BI124" i="1"/>
  <c r="BG124" i="1"/>
  <c r="BE124" i="1"/>
  <c r="BC124" i="1"/>
  <c r="BA124" i="1"/>
  <c r="AY124" i="1"/>
  <c r="AW124" i="1"/>
  <c r="AU124" i="1"/>
  <c r="AS124" i="1"/>
  <c r="AQ124" i="1"/>
  <c r="AO124" i="1"/>
  <c r="AM124" i="1"/>
  <c r="AK124" i="1"/>
  <c r="AI124" i="1"/>
  <c r="AG124" i="1"/>
  <c r="AE124" i="1"/>
  <c r="AC124" i="1"/>
  <c r="AA124" i="1"/>
  <c r="Y124" i="1"/>
  <c r="W124" i="1"/>
  <c r="U124" i="1"/>
  <c r="S124" i="1"/>
  <c r="Q124" i="1"/>
  <c r="O124" i="1"/>
  <c r="M124" i="1"/>
  <c r="BW124" i="1" s="1"/>
  <c r="K124" i="1"/>
  <c r="BU123" i="1"/>
  <c r="BS123" i="1"/>
  <c r="BQ123" i="1"/>
  <c r="BO123" i="1"/>
  <c r="BM123" i="1"/>
  <c r="BK123" i="1"/>
  <c r="BI123" i="1"/>
  <c r="BG123" i="1"/>
  <c r="BE123" i="1"/>
  <c r="BC123" i="1"/>
  <c r="BA123" i="1"/>
  <c r="AY123" i="1"/>
  <c r="AW123" i="1"/>
  <c r="AU123" i="1"/>
  <c r="AS123" i="1"/>
  <c r="AQ123" i="1"/>
  <c r="AO123" i="1"/>
  <c r="AM123" i="1"/>
  <c r="AK123" i="1"/>
  <c r="AI123" i="1"/>
  <c r="AG123" i="1"/>
  <c r="AE123" i="1"/>
  <c r="AC123" i="1"/>
  <c r="AA123" i="1"/>
  <c r="Y123" i="1"/>
  <c r="W123" i="1"/>
  <c r="U123" i="1"/>
  <c r="S123" i="1"/>
  <c r="Q123" i="1"/>
  <c r="O123" i="1"/>
  <c r="M123" i="1"/>
  <c r="BW123" i="1" s="1"/>
  <c r="K123" i="1"/>
  <c r="BW122" i="1"/>
  <c r="BU122" i="1"/>
  <c r="BS122" i="1"/>
  <c r="BQ122" i="1"/>
  <c r="BO122" i="1"/>
  <c r="BM122" i="1"/>
  <c r="BK122" i="1"/>
  <c r="BI122" i="1"/>
  <c r="BG122" i="1"/>
  <c r="BE122" i="1"/>
  <c r="BC122" i="1"/>
  <c r="BA122" i="1"/>
  <c r="AY122" i="1"/>
  <c r="AW122" i="1"/>
  <c r="AU122" i="1"/>
  <c r="AS122" i="1"/>
  <c r="AQ122" i="1"/>
  <c r="AO122" i="1"/>
  <c r="AM122" i="1"/>
  <c r="AK122" i="1"/>
  <c r="AI122" i="1"/>
  <c r="AG122" i="1"/>
  <c r="AE122" i="1"/>
  <c r="AC122" i="1"/>
  <c r="AA122" i="1"/>
  <c r="Y122" i="1"/>
  <c r="W122" i="1"/>
  <c r="U122" i="1"/>
  <c r="S122" i="1"/>
  <c r="Q122" i="1"/>
  <c r="O122" i="1"/>
  <c r="M122" i="1"/>
  <c r="K122" i="1"/>
  <c r="BV122" i="1" s="1"/>
  <c r="BX122" i="1" s="1"/>
  <c r="BW121" i="1"/>
  <c r="BU121" i="1"/>
  <c r="BS121" i="1"/>
  <c r="BQ121" i="1"/>
  <c r="BO121" i="1"/>
  <c r="BM121" i="1"/>
  <c r="BK121" i="1"/>
  <c r="BI121" i="1"/>
  <c r="BG121" i="1"/>
  <c r="BE121" i="1"/>
  <c r="BC121" i="1"/>
  <c r="BA121" i="1"/>
  <c r="AY121" i="1"/>
  <c r="AW121" i="1"/>
  <c r="AU121" i="1"/>
  <c r="AS121" i="1"/>
  <c r="AQ121" i="1"/>
  <c r="AO121" i="1"/>
  <c r="AM121" i="1"/>
  <c r="AK121" i="1"/>
  <c r="AI121" i="1"/>
  <c r="AG121" i="1"/>
  <c r="AE121" i="1"/>
  <c r="AC121" i="1"/>
  <c r="AA121" i="1"/>
  <c r="Y121" i="1"/>
  <c r="W121" i="1"/>
  <c r="U121" i="1"/>
  <c r="S121" i="1"/>
  <c r="Q121" i="1"/>
  <c r="O121" i="1"/>
  <c r="M121" i="1"/>
  <c r="K121" i="1"/>
  <c r="BV121" i="1" s="1"/>
  <c r="BX121" i="1" s="1"/>
  <c r="BU120" i="1"/>
  <c r="BS120" i="1"/>
  <c r="BQ120" i="1"/>
  <c r="BO120" i="1"/>
  <c r="BM120" i="1"/>
  <c r="BK120" i="1"/>
  <c r="BI120" i="1"/>
  <c r="BG120" i="1"/>
  <c r="BE120" i="1"/>
  <c r="BC120" i="1"/>
  <c r="BA120" i="1"/>
  <c r="AY120" i="1"/>
  <c r="AW120" i="1"/>
  <c r="AU120" i="1"/>
  <c r="AS120" i="1"/>
  <c r="AQ120" i="1"/>
  <c r="AO120" i="1"/>
  <c r="AM120" i="1"/>
  <c r="AK120" i="1"/>
  <c r="AI120" i="1"/>
  <c r="AG120" i="1"/>
  <c r="AE120" i="1"/>
  <c r="AC120" i="1"/>
  <c r="AA120" i="1"/>
  <c r="Y120" i="1"/>
  <c r="W120" i="1"/>
  <c r="U120" i="1"/>
  <c r="S120" i="1"/>
  <c r="Q120" i="1"/>
  <c r="O120" i="1"/>
  <c r="M120" i="1"/>
  <c r="BW120" i="1" s="1"/>
  <c r="K120" i="1"/>
  <c r="BU119" i="1"/>
  <c r="BS119" i="1"/>
  <c r="BQ119" i="1"/>
  <c r="BO119" i="1"/>
  <c r="BM119" i="1"/>
  <c r="BK119" i="1"/>
  <c r="BI119" i="1"/>
  <c r="BG119" i="1"/>
  <c r="BE119" i="1"/>
  <c r="BC119" i="1"/>
  <c r="BA119" i="1"/>
  <c r="AY119" i="1"/>
  <c r="AW119" i="1"/>
  <c r="AU119" i="1"/>
  <c r="AS119" i="1"/>
  <c r="AQ119" i="1"/>
  <c r="AO119" i="1"/>
  <c r="AM119" i="1"/>
  <c r="AK119" i="1"/>
  <c r="AI119" i="1"/>
  <c r="AG119" i="1"/>
  <c r="AE119" i="1"/>
  <c r="AC119" i="1"/>
  <c r="AA119" i="1"/>
  <c r="Y119" i="1"/>
  <c r="W119" i="1"/>
  <c r="U119" i="1"/>
  <c r="S119" i="1"/>
  <c r="Q119" i="1"/>
  <c r="O119" i="1"/>
  <c r="M119" i="1"/>
  <c r="BW119" i="1" s="1"/>
  <c r="K119" i="1"/>
  <c r="BW118" i="1"/>
  <c r="BU118" i="1"/>
  <c r="BS118" i="1"/>
  <c r="BQ118" i="1"/>
  <c r="BO118" i="1"/>
  <c r="BM118" i="1"/>
  <c r="BK118" i="1"/>
  <c r="BI118" i="1"/>
  <c r="BG118" i="1"/>
  <c r="BE118" i="1"/>
  <c r="BC118" i="1"/>
  <c r="BA118" i="1"/>
  <c r="AY118" i="1"/>
  <c r="AW118" i="1"/>
  <c r="AU118" i="1"/>
  <c r="AS118" i="1"/>
  <c r="AQ118" i="1"/>
  <c r="AO118" i="1"/>
  <c r="AM118" i="1"/>
  <c r="AK118" i="1"/>
  <c r="AI118" i="1"/>
  <c r="AG118" i="1"/>
  <c r="AE118" i="1"/>
  <c r="AC118" i="1"/>
  <c r="AA118" i="1"/>
  <c r="Y118" i="1"/>
  <c r="W118" i="1"/>
  <c r="U118" i="1"/>
  <c r="S118" i="1"/>
  <c r="Q118" i="1"/>
  <c r="O118" i="1"/>
  <c r="M118" i="1"/>
  <c r="K118" i="1"/>
  <c r="BV118" i="1" s="1"/>
  <c r="BX118" i="1" s="1"/>
  <c r="BW117" i="1"/>
  <c r="BU117" i="1"/>
  <c r="BS117" i="1"/>
  <c r="BQ117" i="1"/>
  <c r="BO117" i="1"/>
  <c r="BM117" i="1"/>
  <c r="BK117" i="1"/>
  <c r="BI117" i="1"/>
  <c r="BG117" i="1"/>
  <c r="BE117" i="1"/>
  <c r="BC117" i="1"/>
  <c r="BA117" i="1"/>
  <c r="AY117" i="1"/>
  <c r="AW117" i="1"/>
  <c r="AU117" i="1"/>
  <c r="AS117" i="1"/>
  <c r="AQ117" i="1"/>
  <c r="AO117" i="1"/>
  <c r="AM117" i="1"/>
  <c r="AK117" i="1"/>
  <c r="AI117" i="1"/>
  <c r="AG117" i="1"/>
  <c r="AE117" i="1"/>
  <c r="AC117" i="1"/>
  <c r="AA117" i="1"/>
  <c r="Y117" i="1"/>
  <c r="W117" i="1"/>
  <c r="U117" i="1"/>
  <c r="S117" i="1"/>
  <c r="Q117" i="1"/>
  <c r="O117" i="1"/>
  <c r="M117" i="1"/>
  <c r="K117" i="1"/>
  <c r="BV117" i="1" s="1"/>
  <c r="BX117" i="1" s="1"/>
  <c r="BU116" i="1"/>
  <c r="BS116" i="1"/>
  <c r="BQ116" i="1"/>
  <c r="BO116" i="1"/>
  <c r="BM116" i="1"/>
  <c r="BK116" i="1"/>
  <c r="BI116" i="1"/>
  <c r="BG116" i="1"/>
  <c r="BE116" i="1"/>
  <c r="BC116" i="1"/>
  <c r="BA116" i="1"/>
  <c r="AY116" i="1"/>
  <c r="AW116" i="1"/>
  <c r="AU116" i="1"/>
  <c r="AS116" i="1"/>
  <c r="AQ116" i="1"/>
  <c r="AO116" i="1"/>
  <c r="AM116" i="1"/>
  <c r="AK116" i="1"/>
  <c r="AI116" i="1"/>
  <c r="AG116" i="1"/>
  <c r="AE116" i="1"/>
  <c r="AC116" i="1"/>
  <c r="AA116" i="1"/>
  <c r="Y116" i="1"/>
  <c r="W116" i="1"/>
  <c r="U116" i="1"/>
  <c r="S116" i="1"/>
  <c r="Q116" i="1"/>
  <c r="O116" i="1"/>
  <c r="M116" i="1"/>
  <c r="BW116" i="1" s="1"/>
  <c r="K116" i="1"/>
  <c r="BU115" i="1"/>
  <c r="BS115" i="1"/>
  <c r="BQ115" i="1"/>
  <c r="BO115" i="1"/>
  <c r="BM115" i="1"/>
  <c r="BK115" i="1"/>
  <c r="BI115" i="1"/>
  <c r="BG115" i="1"/>
  <c r="BE115" i="1"/>
  <c r="BC115" i="1"/>
  <c r="BA115" i="1"/>
  <c r="AY115" i="1"/>
  <c r="AW115" i="1"/>
  <c r="AU115" i="1"/>
  <c r="AS115" i="1"/>
  <c r="AQ115" i="1"/>
  <c r="AO115" i="1"/>
  <c r="AM115" i="1"/>
  <c r="AK115" i="1"/>
  <c r="AI115" i="1"/>
  <c r="AG115" i="1"/>
  <c r="AE115" i="1"/>
  <c r="AC115" i="1"/>
  <c r="AA115" i="1"/>
  <c r="Y115" i="1"/>
  <c r="W115" i="1"/>
  <c r="U115" i="1"/>
  <c r="S115" i="1"/>
  <c r="Q115" i="1"/>
  <c r="O115" i="1"/>
  <c r="M115" i="1"/>
  <c r="BW115" i="1" s="1"/>
  <c r="K115" i="1"/>
  <c r="BW114" i="1"/>
  <c r="BU114" i="1"/>
  <c r="BS114" i="1"/>
  <c r="BQ114" i="1"/>
  <c r="BO114" i="1"/>
  <c r="BM114" i="1"/>
  <c r="BK114" i="1"/>
  <c r="BI114" i="1"/>
  <c r="BG114" i="1"/>
  <c r="BE114" i="1"/>
  <c r="BC114" i="1"/>
  <c r="BA114" i="1"/>
  <c r="AY114" i="1"/>
  <c r="AW114" i="1"/>
  <c r="AU114" i="1"/>
  <c r="AS114" i="1"/>
  <c r="AQ114" i="1"/>
  <c r="AO114" i="1"/>
  <c r="AM114" i="1"/>
  <c r="AK114" i="1"/>
  <c r="AI114" i="1"/>
  <c r="AG114" i="1"/>
  <c r="AE114" i="1"/>
  <c r="AC114" i="1"/>
  <c r="AA114" i="1"/>
  <c r="Y114" i="1"/>
  <c r="W114" i="1"/>
  <c r="U114" i="1"/>
  <c r="S114" i="1"/>
  <c r="Q114" i="1"/>
  <c r="O114" i="1"/>
  <c r="M114" i="1"/>
  <c r="K114" i="1"/>
  <c r="BV114" i="1" s="1"/>
  <c r="BX114" i="1" s="1"/>
  <c r="BW113" i="1"/>
  <c r="BU113" i="1"/>
  <c r="BS113" i="1"/>
  <c r="BQ113" i="1"/>
  <c r="BO113" i="1"/>
  <c r="BM113" i="1"/>
  <c r="BK113" i="1"/>
  <c r="BI113" i="1"/>
  <c r="BG113" i="1"/>
  <c r="BE113" i="1"/>
  <c r="BC113" i="1"/>
  <c r="BA113" i="1"/>
  <c r="AY113" i="1"/>
  <c r="AW113" i="1"/>
  <c r="AU113" i="1"/>
  <c r="AS113" i="1"/>
  <c r="AQ113" i="1"/>
  <c r="AO113" i="1"/>
  <c r="AM113" i="1"/>
  <c r="AK113" i="1"/>
  <c r="AI113" i="1"/>
  <c r="AG113" i="1"/>
  <c r="AE113" i="1"/>
  <c r="AC113" i="1"/>
  <c r="AA113" i="1"/>
  <c r="Y113" i="1"/>
  <c r="W113" i="1"/>
  <c r="U113" i="1"/>
  <c r="S113" i="1"/>
  <c r="Q113" i="1"/>
  <c r="O113" i="1"/>
  <c r="M113" i="1"/>
  <c r="K113" i="1"/>
  <c r="BV113" i="1" s="1"/>
  <c r="BX113" i="1" s="1"/>
  <c r="BU112" i="1"/>
  <c r="BS112" i="1"/>
  <c r="BQ112" i="1"/>
  <c r="BO112" i="1"/>
  <c r="BM112" i="1"/>
  <c r="BK112" i="1"/>
  <c r="BI112" i="1"/>
  <c r="BG112" i="1"/>
  <c r="BE112" i="1"/>
  <c r="BC112" i="1"/>
  <c r="BA112" i="1"/>
  <c r="AY112" i="1"/>
  <c r="AW112" i="1"/>
  <c r="AU112" i="1"/>
  <c r="AS112" i="1"/>
  <c r="AQ112" i="1"/>
  <c r="AO112" i="1"/>
  <c r="AM112" i="1"/>
  <c r="AK112" i="1"/>
  <c r="AI112" i="1"/>
  <c r="AG112" i="1"/>
  <c r="AE112" i="1"/>
  <c r="AC112" i="1"/>
  <c r="AA112" i="1"/>
  <c r="Y112" i="1"/>
  <c r="W112" i="1"/>
  <c r="U112" i="1"/>
  <c r="S112" i="1"/>
  <c r="Q112" i="1"/>
  <c r="O112" i="1"/>
  <c r="M112" i="1"/>
  <c r="BW112" i="1" s="1"/>
  <c r="K112" i="1"/>
  <c r="BU111" i="1"/>
  <c r="BS111" i="1"/>
  <c r="BQ111" i="1"/>
  <c r="BO111" i="1"/>
  <c r="BM111" i="1"/>
  <c r="BK111" i="1"/>
  <c r="BI111" i="1"/>
  <c r="BG111" i="1"/>
  <c r="BE111" i="1"/>
  <c r="BC111" i="1"/>
  <c r="BA111" i="1"/>
  <c r="AY111" i="1"/>
  <c r="AW111" i="1"/>
  <c r="AU111" i="1"/>
  <c r="AS111" i="1"/>
  <c r="AQ111" i="1"/>
  <c r="AO111" i="1"/>
  <c r="AM111" i="1"/>
  <c r="AK111" i="1"/>
  <c r="AI111" i="1"/>
  <c r="AG111" i="1"/>
  <c r="AE111" i="1"/>
  <c r="AC111" i="1"/>
  <c r="AA111" i="1"/>
  <c r="Y111" i="1"/>
  <c r="W111" i="1"/>
  <c r="U111" i="1"/>
  <c r="S111" i="1"/>
  <c r="Q111" i="1"/>
  <c r="O111" i="1"/>
  <c r="M111" i="1"/>
  <c r="BW111" i="1" s="1"/>
  <c r="K111" i="1"/>
  <c r="BW110" i="1"/>
  <c r="BU110" i="1"/>
  <c r="BS110" i="1"/>
  <c r="BQ110" i="1"/>
  <c r="BO110" i="1"/>
  <c r="BM110" i="1"/>
  <c r="BK110" i="1"/>
  <c r="BI110" i="1"/>
  <c r="BG110" i="1"/>
  <c r="BE110" i="1"/>
  <c r="BC110" i="1"/>
  <c r="BA110" i="1"/>
  <c r="AY110" i="1"/>
  <c r="AW110" i="1"/>
  <c r="AU110" i="1"/>
  <c r="AS110" i="1"/>
  <c r="AQ110" i="1"/>
  <c r="AO110" i="1"/>
  <c r="AM110" i="1"/>
  <c r="AK110" i="1"/>
  <c r="AI110" i="1"/>
  <c r="AG110" i="1"/>
  <c r="AE110" i="1"/>
  <c r="AC110" i="1"/>
  <c r="AA110" i="1"/>
  <c r="Y110" i="1"/>
  <c r="W110" i="1"/>
  <c r="U110" i="1"/>
  <c r="S110" i="1"/>
  <c r="Q110" i="1"/>
  <c r="O110" i="1"/>
  <c r="M110" i="1"/>
  <c r="K110" i="1"/>
  <c r="BV110" i="1" s="1"/>
  <c r="BX110" i="1" s="1"/>
  <c r="BW109" i="1"/>
  <c r="BU109" i="1"/>
  <c r="BS109" i="1"/>
  <c r="BQ109" i="1"/>
  <c r="BO109" i="1"/>
  <c r="BM109" i="1"/>
  <c r="BK109" i="1"/>
  <c r="BI109" i="1"/>
  <c r="BG109" i="1"/>
  <c r="BE109" i="1"/>
  <c r="BC109" i="1"/>
  <c r="BA109" i="1"/>
  <c r="AY109" i="1"/>
  <c r="AW109" i="1"/>
  <c r="AU109" i="1"/>
  <c r="AS109" i="1"/>
  <c r="AQ109" i="1"/>
  <c r="AO109" i="1"/>
  <c r="AM109" i="1"/>
  <c r="AK109" i="1"/>
  <c r="AI109" i="1"/>
  <c r="AG109" i="1"/>
  <c r="AE109" i="1"/>
  <c r="AC109" i="1"/>
  <c r="AA109" i="1"/>
  <c r="Y109" i="1"/>
  <c r="W109" i="1"/>
  <c r="U109" i="1"/>
  <c r="S109" i="1"/>
  <c r="Q109" i="1"/>
  <c r="O109" i="1"/>
  <c r="M109" i="1"/>
  <c r="K109" i="1"/>
  <c r="BV109" i="1" s="1"/>
  <c r="BX109" i="1" s="1"/>
  <c r="BU108" i="1"/>
  <c r="BS108" i="1"/>
  <c r="BQ108" i="1"/>
  <c r="BO108" i="1"/>
  <c r="BM108" i="1"/>
  <c r="BK108" i="1"/>
  <c r="BI108" i="1"/>
  <c r="BG108" i="1"/>
  <c r="BE108" i="1"/>
  <c r="BC108" i="1"/>
  <c r="BA108" i="1"/>
  <c r="AY108" i="1"/>
  <c r="AW108" i="1"/>
  <c r="AU108" i="1"/>
  <c r="AS108" i="1"/>
  <c r="AQ108" i="1"/>
  <c r="AO108" i="1"/>
  <c r="AM108" i="1"/>
  <c r="AK108" i="1"/>
  <c r="AI108" i="1"/>
  <c r="AG108" i="1"/>
  <c r="AE108" i="1"/>
  <c r="AC108" i="1"/>
  <c r="AA108" i="1"/>
  <c r="Y108" i="1"/>
  <c r="W108" i="1"/>
  <c r="U108" i="1"/>
  <c r="S108" i="1"/>
  <c r="Q108" i="1"/>
  <c r="O108" i="1"/>
  <c r="M108" i="1"/>
  <c r="BW108" i="1" s="1"/>
  <c r="K108" i="1"/>
  <c r="BU107" i="1"/>
  <c r="BS107" i="1"/>
  <c r="BQ107" i="1"/>
  <c r="BO107" i="1"/>
  <c r="BM107" i="1"/>
  <c r="BK107" i="1"/>
  <c r="BI107" i="1"/>
  <c r="BG107" i="1"/>
  <c r="BE107" i="1"/>
  <c r="BC107" i="1"/>
  <c r="BA107" i="1"/>
  <c r="AY107" i="1"/>
  <c r="AW107" i="1"/>
  <c r="AU107" i="1"/>
  <c r="AS107" i="1"/>
  <c r="AQ107" i="1"/>
  <c r="AO107" i="1"/>
  <c r="AM107" i="1"/>
  <c r="AK107" i="1"/>
  <c r="AI107" i="1"/>
  <c r="AG107" i="1"/>
  <c r="AE107" i="1"/>
  <c r="AC107" i="1"/>
  <c r="AA107" i="1"/>
  <c r="Y107" i="1"/>
  <c r="W107" i="1"/>
  <c r="U107" i="1"/>
  <c r="S107" i="1"/>
  <c r="Q107" i="1"/>
  <c r="O107" i="1"/>
  <c r="M107" i="1"/>
  <c r="BW107" i="1" s="1"/>
  <c r="K107" i="1"/>
  <c r="BW106" i="1"/>
  <c r="BU106" i="1"/>
  <c r="BS106" i="1"/>
  <c r="BQ106" i="1"/>
  <c r="BO106" i="1"/>
  <c r="BM106" i="1"/>
  <c r="BK106" i="1"/>
  <c r="BI106" i="1"/>
  <c r="BG106" i="1"/>
  <c r="BE106" i="1"/>
  <c r="BC106" i="1"/>
  <c r="BA106" i="1"/>
  <c r="AY106" i="1"/>
  <c r="AW106" i="1"/>
  <c r="AU106" i="1"/>
  <c r="AS106" i="1"/>
  <c r="AQ106" i="1"/>
  <c r="AO106" i="1"/>
  <c r="AM106" i="1"/>
  <c r="AK106" i="1"/>
  <c r="AI106" i="1"/>
  <c r="AG106" i="1"/>
  <c r="AE106" i="1"/>
  <c r="AC106" i="1"/>
  <c r="AA106" i="1"/>
  <c r="Y106" i="1"/>
  <c r="W106" i="1"/>
  <c r="U106" i="1"/>
  <c r="S106" i="1"/>
  <c r="Q106" i="1"/>
  <c r="O106" i="1"/>
  <c r="M106" i="1"/>
  <c r="K106" i="1"/>
  <c r="BV106" i="1" s="1"/>
  <c r="BX106" i="1" s="1"/>
  <c r="BW105" i="1"/>
  <c r="BU105" i="1"/>
  <c r="BS105" i="1"/>
  <c r="BQ105" i="1"/>
  <c r="BO105" i="1"/>
  <c r="BM105" i="1"/>
  <c r="BK105" i="1"/>
  <c r="BI105" i="1"/>
  <c r="BG105" i="1"/>
  <c r="BE105" i="1"/>
  <c r="BC105" i="1"/>
  <c r="BA105" i="1"/>
  <c r="AY105" i="1"/>
  <c r="AW105" i="1"/>
  <c r="AU105" i="1"/>
  <c r="AS105" i="1"/>
  <c r="AQ105" i="1"/>
  <c r="AO105" i="1"/>
  <c r="AM105" i="1"/>
  <c r="AK105" i="1"/>
  <c r="AI105" i="1"/>
  <c r="AG105" i="1"/>
  <c r="AE105" i="1"/>
  <c r="AC105" i="1"/>
  <c r="AA105" i="1"/>
  <c r="Y105" i="1"/>
  <c r="W105" i="1"/>
  <c r="U105" i="1"/>
  <c r="S105" i="1"/>
  <c r="Q105" i="1"/>
  <c r="O105" i="1"/>
  <c r="M105" i="1"/>
  <c r="K105" i="1"/>
  <c r="BV105" i="1" s="1"/>
  <c r="BX105" i="1" s="1"/>
  <c r="BU104" i="1"/>
  <c r="BS104" i="1"/>
  <c r="BQ104" i="1"/>
  <c r="BO104" i="1"/>
  <c r="BM104" i="1"/>
  <c r="BK104" i="1"/>
  <c r="BI104" i="1"/>
  <c r="BG104" i="1"/>
  <c r="BE104" i="1"/>
  <c r="BC104" i="1"/>
  <c r="BA104" i="1"/>
  <c r="AY104" i="1"/>
  <c r="AW104" i="1"/>
  <c r="AU104" i="1"/>
  <c r="AS104" i="1"/>
  <c r="AQ104" i="1"/>
  <c r="AO104" i="1"/>
  <c r="AM104" i="1"/>
  <c r="AK104" i="1"/>
  <c r="AI104" i="1"/>
  <c r="AG104" i="1"/>
  <c r="AE104" i="1"/>
  <c r="AC104" i="1"/>
  <c r="AA104" i="1"/>
  <c r="Y104" i="1"/>
  <c r="W104" i="1"/>
  <c r="U104" i="1"/>
  <c r="S104" i="1"/>
  <c r="Q104" i="1"/>
  <c r="O104" i="1"/>
  <c r="M104" i="1"/>
  <c r="BW104" i="1" s="1"/>
  <c r="K104" i="1"/>
  <c r="BU103" i="1"/>
  <c r="BS103" i="1"/>
  <c r="BQ103" i="1"/>
  <c r="BO103" i="1"/>
  <c r="BM103" i="1"/>
  <c r="BK103" i="1"/>
  <c r="BI103" i="1"/>
  <c r="BG103" i="1"/>
  <c r="BE103" i="1"/>
  <c r="BC103" i="1"/>
  <c r="BA103" i="1"/>
  <c r="AY103" i="1"/>
  <c r="AW103" i="1"/>
  <c r="AU103" i="1"/>
  <c r="AS103" i="1"/>
  <c r="AQ103" i="1"/>
  <c r="AO103" i="1"/>
  <c r="AM103" i="1"/>
  <c r="AK103" i="1"/>
  <c r="AI103" i="1"/>
  <c r="AG103" i="1"/>
  <c r="AE103" i="1"/>
  <c r="AC103" i="1"/>
  <c r="AA103" i="1"/>
  <c r="Y103" i="1"/>
  <c r="W103" i="1"/>
  <c r="U103" i="1"/>
  <c r="S103" i="1"/>
  <c r="Q103" i="1"/>
  <c r="O103" i="1"/>
  <c r="M103" i="1"/>
  <c r="BW103" i="1" s="1"/>
  <c r="K103" i="1"/>
  <c r="BW102" i="1"/>
  <c r="BU102" i="1"/>
  <c r="BS102" i="1"/>
  <c r="BQ102" i="1"/>
  <c r="BO102" i="1"/>
  <c r="BM102" i="1"/>
  <c r="BK102" i="1"/>
  <c r="BI102" i="1"/>
  <c r="BG102" i="1"/>
  <c r="BE102" i="1"/>
  <c r="BC102" i="1"/>
  <c r="BA102" i="1"/>
  <c r="AY102" i="1"/>
  <c r="AW102" i="1"/>
  <c r="AU102" i="1"/>
  <c r="AS102" i="1"/>
  <c r="AQ102" i="1"/>
  <c r="AO102" i="1"/>
  <c r="AM102" i="1"/>
  <c r="AK102" i="1"/>
  <c r="AI102" i="1"/>
  <c r="AG102" i="1"/>
  <c r="AE102" i="1"/>
  <c r="AC102" i="1"/>
  <c r="AA102" i="1"/>
  <c r="Y102" i="1"/>
  <c r="W102" i="1"/>
  <c r="U102" i="1"/>
  <c r="S102" i="1"/>
  <c r="Q102" i="1"/>
  <c r="O102" i="1"/>
  <c r="M102" i="1"/>
  <c r="K102" i="1"/>
  <c r="BV102" i="1" s="1"/>
  <c r="BX102" i="1" s="1"/>
  <c r="BW101" i="1"/>
  <c r="BU101" i="1"/>
  <c r="BS101" i="1"/>
  <c r="BQ101" i="1"/>
  <c r="BO101" i="1"/>
  <c r="BM101" i="1"/>
  <c r="BK101" i="1"/>
  <c r="BI101" i="1"/>
  <c r="BG101" i="1"/>
  <c r="BE101" i="1"/>
  <c r="BC101" i="1"/>
  <c r="BA101" i="1"/>
  <c r="AY101" i="1"/>
  <c r="AW101" i="1"/>
  <c r="AU101" i="1"/>
  <c r="AS101" i="1"/>
  <c r="AQ101" i="1"/>
  <c r="AO101" i="1"/>
  <c r="AM101" i="1"/>
  <c r="AK101" i="1"/>
  <c r="AI101" i="1"/>
  <c r="AG101" i="1"/>
  <c r="AE101" i="1"/>
  <c r="AC101" i="1"/>
  <c r="AA101" i="1"/>
  <c r="Y101" i="1"/>
  <c r="W101" i="1"/>
  <c r="U101" i="1"/>
  <c r="S101" i="1"/>
  <c r="Q101" i="1"/>
  <c r="O101" i="1"/>
  <c r="M101" i="1"/>
  <c r="K101" i="1"/>
  <c r="BV101" i="1" s="1"/>
  <c r="BX101" i="1" s="1"/>
  <c r="BU100" i="1"/>
  <c r="BS100" i="1"/>
  <c r="BQ100" i="1"/>
  <c r="BO100" i="1"/>
  <c r="BM100" i="1"/>
  <c r="BK100" i="1"/>
  <c r="BI100" i="1"/>
  <c r="BG100" i="1"/>
  <c r="BE100" i="1"/>
  <c r="BC100" i="1"/>
  <c r="BA100" i="1"/>
  <c r="AY100" i="1"/>
  <c r="AW100" i="1"/>
  <c r="AU100" i="1"/>
  <c r="AS100" i="1"/>
  <c r="AQ100" i="1"/>
  <c r="AO100" i="1"/>
  <c r="AM100" i="1"/>
  <c r="AK100" i="1"/>
  <c r="AI100" i="1"/>
  <c r="AG100" i="1"/>
  <c r="AE100" i="1"/>
  <c r="AC100" i="1"/>
  <c r="AA100" i="1"/>
  <c r="Y100" i="1"/>
  <c r="W100" i="1"/>
  <c r="U100" i="1"/>
  <c r="S100" i="1"/>
  <c r="Q100" i="1"/>
  <c r="O100" i="1"/>
  <c r="M100" i="1"/>
  <c r="BW100" i="1" s="1"/>
  <c r="K100" i="1"/>
  <c r="BU99" i="1"/>
  <c r="BS99" i="1"/>
  <c r="BQ99" i="1"/>
  <c r="BO99" i="1"/>
  <c r="BM99" i="1"/>
  <c r="BK99" i="1"/>
  <c r="BI99" i="1"/>
  <c r="BG99" i="1"/>
  <c r="BE99" i="1"/>
  <c r="BC99" i="1"/>
  <c r="BA99" i="1"/>
  <c r="AY99" i="1"/>
  <c r="AW99" i="1"/>
  <c r="AU99" i="1"/>
  <c r="AS99" i="1"/>
  <c r="AQ99" i="1"/>
  <c r="AO99" i="1"/>
  <c r="AM99" i="1"/>
  <c r="AK99" i="1"/>
  <c r="AI99" i="1"/>
  <c r="AG99" i="1"/>
  <c r="AE99" i="1"/>
  <c r="AC99" i="1"/>
  <c r="AA99" i="1"/>
  <c r="Y99" i="1"/>
  <c r="W99" i="1"/>
  <c r="U99" i="1"/>
  <c r="S99" i="1"/>
  <c r="Q99" i="1"/>
  <c r="O99" i="1"/>
  <c r="M99" i="1"/>
  <c r="BW99" i="1" s="1"/>
  <c r="K99" i="1"/>
  <c r="BW98" i="1"/>
  <c r="BU98" i="1"/>
  <c r="BS98" i="1"/>
  <c r="BQ98" i="1"/>
  <c r="BO98" i="1"/>
  <c r="BM98" i="1"/>
  <c r="BK98" i="1"/>
  <c r="BI98" i="1"/>
  <c r="BG98" i="1"/>
  <c r="BE98" i="1"/>
  <c r="BC98" i="1"/>
  <c r="BA98" i="1"/>
  <c r="AY98" i="1"/>
  <c r="AW98" i="1"/>
  <c r="AU98" i="1"/>
  <c r="AS98" i="1"/>
  <c r="AQ98" i="1"/>
  <c r="AO98" i="1"/>
  <c r="AM98" i="1"/>
  <c r="AK98" i="1"/>
  <c r="AI98" i="1"/>
  <c r="AG98" i="1"/>
  <c r="AE98" i="1"/>
  <c r="AC98" i="1"/>
  <c r="AA98" i="1"/>
  <c r="Y98" i="1"/>
  <c r="W98" i="1"/>
  <c r="U98" i="1"/>
  <c r="S98" i="1"/>
  <c r="Q98" i="1"/>
  <c r="O98" i="1"/>
  <c r="M98" i="1"/>
  <c r="K98" i="1"/>
  <c r="BV98" i="1" s="1"/>
  <c r="BX98" i="1" s="1"/>
  <c r="BW97" i="1"/>
  <c r="BU97" i="1"/>
  <c r="BS97" i="1"/>
  <c r="BQ97" i="1"/>
  <c r="BO97" i="1"/>
  <c r="BM97" i="1"/>
  <c r="BK97" i="1"/>
  <c r="BI97" i="1"/>
  <c r="BG97" i="1"/>
  <c r="BE97" i="1"/>
  <c r="BC97" i="1"/>
  <c r="BA97" i="1"/>
  <c r="AY97" i="1"/>
  <c r="AW97" i="1"/>
  <c r="AU97" i="1"/>
  <c r="AS97" i="1"/>
  <c r="AQ97" i="1"/>
  <c r="AO97" i="1"/>
  <c r="AM97" i="1"/>
  <c r="AK97" i="1"/>
  <c r="AI97" i="1"/>
  <c r="AG97" i="1"/>
  <c r="AE97" i="1"/>
  <c r="AC97" i="1"/>
  <c r="AA97" i="1"/>
  <c r="Y97" i="1"/>
  <c r="W97" i="1"/>
  <c r="U97" i="1"/>
  <c r="S97" i="1"/>
  <c r="Q97" i="1"/>
  <c r="O97" i="1"/>
  <c r="M97" i="1"/>
  <c r="K97" i="1"/>
  <c r="BV97" i="1" s="1"/>
  <c r="BX97" i="1" s="1"/>
  <c r="BU96" i="1"/>
  <c r="BS96" i="1"/>
  <c r="BQ96" i="1"/>
  <c r="BO96" i="1"/>
  <c r="BM96" i="1"/>
  <c r="BK96" i="1"/>
  <c r="BI96" i="1"/>
  <c r="BG96" i="1"/>
  <c r="BE96" i="1"/>
  <c r="BC96" i="1"/>
  <c r="BA96" i="1"/>
  <c r="AY96" i="1"/>
  <c r="AW96" i="1"/>
  <c r="AU96" i="1"/>
  <c r="AS96" i="1"/>
  <c r="AQ96" i="1"/>
  <c r="AO96" i="1"/>
  <c r="AM96" i="1"/>
  <c r="AK96" i="1"/>
  <c r="AI96" i="1"/>
  <c r="AG96" i="1"/>
  <c r="AE96" i="1"/>
  <c r="AC96" i="1"/>
  <c r="AA96" i="1"/>
  <c r="Y96" i="1"/>
  <c r="W96" i="1"/>
  <c r="U96" i="1"/>
  <c r="S96" i="1"/>
  <c r="Q96" i="1"/>
  <c r="O96" i="1"/>
  <c r="M96" i="1"/>
  <c r="BW96" i="1" s="1"/>
  <c r="K96" i="1"/>
  <c r="BU95" i="1"/>
  <c r="BS95" i="1"/>
  <c r="BQ95" i="1"/>
  <c r="BO95" i="1"/>
  <c r="BM95" i="1"/>
  <c r="BK95" i="1"/>
  <c r="BI95" i="1"/>
  <c r="BG95" i="1"/>
  <c r="BE95" i="1"/>
  <c r="BC95" i="1"/>
  <c r="BA95" i="1"/>
  <c r="AY95" i="1"/>
  <c r="AW95" i="1"/>
  <c r="AU95" i="1"/>
  <c r="AS95" i="1"/>
  <c r="AQ95" i="1"/>
  <c r="AO95" i="1"/>
  <c r="AM95" i="1"/>
  <c r="AK95" i="1"/>
  <c r="AI95" i="1"/>
  <c r="AG95" i="1"/>
  <c r="AE95" i="1"/>
  <c r="AC95" i="1"/>
  <c r="AA95" i="1"/>
  <c r="Y95" i="1"/>
  <c r="W95" i="1"/>
  <c r="U95" i="1"/>
  <c r="S95" i="1"/>
  <c r="Q95" i="1"/>
  <c r="BW95" i="1" s="1"/>
  <c r="O95" i="1"/>
  <c r="M95" i="1"/>
  <c r="K95" i="1"/>
  <c r="BU94" i="1"/>
  <c r="BS94" i="1"/>
  <c r="BQ94" i="1"/>
  <c r="BO94" i="1"/>
  <c r="BM94" i="1"/>
  <c r="BK94" i="1"/>
  <c r="BI94" i="1"/>
  <c r="BG94" i="1"/>
  <c r="BE94" i="1"/>
  <c r="BC94" i="1"/>
  <c r="BA94" i="1"/>
  <c r="AY94" i="1"/>
  <c r="AW94" i="1"/>
  <c r="AU94" i="1"/>
  <c r="AS94" i="1"/>
  <c r="AQ94" i="1"/>
  <c r="AO94" i="1"/>
  <c r="AM94" i="1"/>
  <c r="AK94" i="1"/>
  <c r="AI94" i="1"/>
  <c r="AG94" i="1"/>
  <c r="AE94" i="1"/>
  <c r="AC94" i="1"/>
  <c r="AA94" i="1"/>
  <c r="Y94" i="1"/>
  <c r="W94" i="1"/>
  <c r="U94" i="1"/>
  <c r="S94" i="1"/>
  <c r="Q94" i="1"/>
  <c r="O94" i="1"/>
  <c r="M94" i="1"/>
  <c r="BW94" i="1" s="1"/>
  <c r="K94" i="1"/>
  <c r="BU93" i="1"/>
  <c r="BS93" i="1"/>
  <c r="BQ93" i="1"/>
  <c r="BO93" i="1"/>
  <c r="BM93" i="1"/>
  <c r="BK93" i="1"/>
  <c r="BI93" i="1"/>
  <c r="BG93" i="1"/>
  <c r="BE93" i="1"/>
  <c r="BC93" i="1"/>
  <c r="BA93" i="1"/>
  <c r="AY93" i="1"/>
  <c r="AW93" i="1"/>
  <c r="AU93" i="1"/>
  <c r="AS93" i="1"/>
  <c r="AQ93" i="1"/>
  <c r="AO93" i="1"/>
  <c r="AM93" i="1"/>
  <c r="AK93" i="1"/>
  <c r="AI93" i="1"/>
  <c r="AG93" i="1"/>
  <c r="AE93" i="1"/>
  <c r="AC93" i="1"/>
  <c r="AA93" i="1"/>
  <c r="Y93" i="1"/>
  <c r="W93" i="1"/>
  <c r="U93" i="1"/>
  <c r="S93" i="1"/>
  <c r="Q93" i="1"/>
  <c r="BW93" i="1" s="1"/>
  <c r="O93" i="1"/>
  <c r="M93" i="1"/>
  <c r="K93" i="1"/>
  <c r="BU92" i="1"/>
  <c r="BS92" i="1"/>
  <c r="BQ92" i="1"/>
  <c r="BO92" i="1"/>
  <c r="BM92" i="1"/>
  <c r="BK92" i="1"/>
  <c r="BI92" i="1"/>
  <c r="BG92" i="1"/>
  <c r="BE92" i="1"/>
  <c r="BC92" i="1"/>
  <c r="BA92" i="1"/>
  <c r="AY92" i="1"/>
  <c r="AW92" i="1"/>
  <c r="AU92" i="1"/>
  <c r="AS92" i="1"/>
  <c r="AQ92" i="1"/>
  <c r="AO92" i="1"/>
  <c r="AM92" i="1"/>
  <c r="AK92" i="1"/>
  <c r="AI92" i="1"/>
  <c r="AG92" i="1"/>
  <c r="AE92" i="1"/>
  <c r="AC92" i="1"/>
  <c r="AA92" i="1"/>
  <c r="Y92" i="1"/>
  <c r="W92" i="1"/>
  <c r="U92" i="1"/>
  <c r="S92" i="1"/>
  <c r="Q92" i="1"/>
  <c r="O92" i="1"/>
  <c r="M92" i="1"/>
  <c r="BW92" i="1" s="1"/>
  <c r="K92" i="1"/>
  <c r="BU91" i="1"/>
  <c r="BS91" i="1"/>
  <c r="BQ91" i="1"/>
  <c r="BO91" i="1"/>
  <c r="BM91" i="1"/>
  <c r="BK91" i="1"/>
  <c r="BI91" i="1"/>
  <c r="BG91" i="1"/>
  <c r="BE91" i="1"/>
  <c r="BC91" i="1"/>
  <c r="BA91" i="1"/>
  <c r="AY91" i="1"/>
  <c r="AW91" i="1"/>
  <c r="AU91" i="1"/>
  <c r="AS91" i="1"/>
  <c r="AQ91" i="1"/>
  <c r="AO91" i="1"/>
  <c r="AM91" i="1"/>
  <c r="AK91" i="1"/>
  <c r="AI91" i="1"/>
  <c r="AG91" i="1"/>
  <c r="AE91" i="1"/>
  <c r="AC91" i="1"/>
  <c r="AA91" i="1"/>
  <c r="Y91" i="1"/>
  <c r="W91" i="1"/>
  <c r="U91" i="1"/>
  <c r="S91" i="1"/>
  <c r="Q91" i="1"/>
  <c r="O91" i="1"/>
  <c r="M91" i="1"/>
  <c r="BW91" i="1" s="1"/>
  <c r="K91" i="1"/>
  <c r="BW90" i="1"/>
  <c r="BU90" i="1"/>
  <c r="BS90" i="1"/>
  <c r="BQ90" i="1"/>
  <c r="BO90" i="1"/>
  <c r="BM90" i="1"/>
  <c r="BK90" i="1"/>
  <c r="BI90" i="1"/>
  <c r="BG90" i="1"/>
  <c r="BE90" i="1"/>
  <c r="BC90" i="1"/>
  <c r="BA90" i="1"/>
  <c r="AY90" i="1"/>
  <c r="AW90" i="1"/>
  <c r="AU90" i="1"/>
  <c r="AS90" i="1"/>
  <c r="AQ90" i="1"/>
  <c r="AO90" i="1"/>
  <c r="AM90" i="1"/>
  <c r="AK90" i="1"/>
  <c r="AI90" i="1"/>
  <c r="AG90" i="1"/>
  <c r="AE90" i="1"/>
  <c r="AC90" i="1"/>
  <c r="AA90" i="1"/>
  <c r="Y90" i="1"/>
  <c r="W90" i="1"/>
  <c r="U90" i="1"/>
  <c r="S90" i="1"/>
  <c r="Q90" i="1"/>
  <c r="O90" i="1"/>
  <c r="M90" i="1"/>
  <c r="K90" i="1"/>
  <c r="BV90" i="1" s="1"/>
  <c r="BX90" i="1" s="1"/>
  <c r="BU89" i="1"/>
  <c r="BS89" i="1"/>
  <c r="BQ89" i="1"/>
  <c r="BO89" i="1"/>
  <c r="BM89" i="1"/>
  <c r="BK89" i="1"/>
  <c r="BI89" i="1"/>
  <c r="BG89" i="1"/>
  <c r="BE89" i="1"/>
  <c r="BC89" i="1"/>
  <c r="BA89" i="1"/>
  <c r="AY89" i="1"/>
  <c r="AW89" i="1"/>
  <c r="AU89" i="1"/>
  <c r="AS89" i="1"/>
  <c r="AQ89" i="1"/>
  <c r="AO89" i="1"/>
  <c r="AM89" i="1"/>
  <c r="AK89" i="1"/>
  <c r="AI89" i="1"/>
  <c r="AG89" i="1"/>
  <c r="AE89" i="1"/>
  <c r="AC89" i="1"/>
  <c r="AA89" i="1"/>
  <c r="Y89" i="1"/>
  <c r="W89" i="1"/>
  <c r="U89" i="1"/>
  <c r="S89" i="1"/>
  <c r="Q89" i="1"/>
  <c r="BW89" i="1" s="1"/>
  <c r="O89" i="1"/>
  <c r="M89" i="1"/>
  <c r="K89" i="1"/>
  <c r="BU88" i="1"/>
  <c r="BS88" i="1"/>
  <c r="BQ88" i="1"/>
  <c r="BO88" i="1"/>
  <c r="BM88" i="1"/>
  <c r="BK88" i="1"/>
  <c r="BI88" i="1"/>
  <c r="BG88" i="1"/>
  <c r="BE88" i="1"/>
  <c r="BC88" i="1"/>
  <c r="BA88" i="1"/>
  <c r="AY88" i="1"/>
  <c r="AW88" i="1"/>
  <c r="AU88" i="1"/>
  <c r="AS88" i="1"/>
  <c r="AQ88" i="1"/>
  <c r="AO88" i="1"/>
  <c r="AM88" i="1"/>
  <c r="AK88" i="1"/>
  <c r="AI88" i="1"/>
  <c r="AG88" i="1"/>
  <c r="AE88" i="1"/>
  <c r="AC88" i="1"/>
  <c r="AA88" i="1"/>
  <c r="Y88" i="1"/>
  <c r="W88" i="1"/>
  <c r="U88" i="1"/>
  <c r="S88" i="1"/>
  <c r="Q88" i="1"/>
  <c r="O88" i="1"/>
  <c r="M88" i="1"/>
  <c r="BW88" i="1" s="1"/>
  <c r="K88" i="1"/>
  <c r="BU87" i="1"/>
  <c r="BS87" i="1"/>
  <c r="BQ87" i="1"/>
  <c r="BO87" i="1"/>
  <c r="BM87" i="1"/>
  <c r="BK87" i="1"/>
  <c r="BI87" i="1"/>
  <c r="BG87" i="1"/>
  <c r="BE87" i="1"/>
  <c r="BC87" i="1"/>
  <c r="BA87" i="1"/>
  <c r="AY87" i="1"/>
  <c r="AW87" i="1"/>
  <c r="AU87" i="1"/>
  <c r="AS87" i="1"/>
  <c r="AQ87" i="1"/>
  <c r="AO87" i="1"/>
  <c r="AM87" i="1"/>
  <c r="AK87" i="1"/>
  <c r="AI87" i="1"/>
  <c r="AG87" i="1"/>
  <c r="AE87" i="1"/>
  <c r="AC87" i="1"/>
  <c r="AA87" i="1"/>
  <c r="Y87" i="1"/>
  <c r="W87" i="1"/>
  <c r="U87" i="1"/>
  <c r="S87" i="1"/>
  <c r="Q87" i="1"/>
  <c r="O87" i="1"/>
  <c r="M87" i="1"/>
  <c r="BW87" i="1" s="1"/>
  <c r="K87" i="1"/>
  <c r="BW86" i="1"/>
  <c r="BU86" i="1"/>
  <c r="BS86" i="1"/>
  <c r="BQ86" i="1"/>
  <c r="BO86" i="1"/>
  <c r="BM86" i="1"/>
  <c r="BK86" i="1"/>
  <c r="BI86" i="1"/>
  <c r="BG86" i="1"/>
  <c r="BE86" i="1"/>
  <c r="BC86" i="1"/>
  <c r="BA86" i="1"/>
  <c r="AY86" i="1"/>
  <c r="AW86" i="1"/>
  <c r="AU86" i="1"/>
  <c r="AS86" i="1"/>
  <c r="AQ86" i="1"/>
  <c r="AO86" i="1"/>
  <c r="AM86" i="1"/>
  <c r="AK86" i="1"/>
  <c r="AI86" i="1"/>
  <c r="AG86" i="1"/>
  <c r="AE86" i="1"/>
  <c r="AC86" i="1"/>
  <c r="AA86" i="1"/>
  <c r="Y86" i="1"/>
  <c r="W86" i="1"/>
  <c r="U86" i="1"/>
  <c r="S86" i="1"/>
  <c r="Q86" i="1"/>
  <c r="O86" i="1"/>
  <c r="M86" i="1"/>
  <c r="K86" i="1"/>
  <c r="BV86" i="1" s="1"/>
  <c r="BX86" i="1" s="1"/>
  <c r="BU85" i="1"/>
  <c r="BS85" i="1"/>
  <c r="BQ85" i="1"/>
  <c r="BO85" i="1"/>
  <c r="BM85" i="1"/>
  <c r="BK85" i="1"/>
  <c r="BI85" i="1"/>
  <c r="BG85" i="1"/>
  <c r="BE85" i="1"/>
  <c r="BC85" i="1"/>
  <c r="BA85" i="1"/>
  <c r="AY85" i="1"/>
  <c r="AW85" i="1"/>
  <c r="AU85" i="1"/>
  <c r="AS85" i="1"/>
  <c r="AQ85" i="1"/>
  <c r="AO85" i="1"/>
  <c r="AM85" i="1"/>
  <c r="AK85" i="1"/>
  <c r="AI85" i="1"/>
  <c r="AG85" i="1"/>
  <c r="AE85" i="1"/>
  <c r="AC85" i="1"/>
  <c r="AA85" i="1"/>
  <c r="Y85" i="1"/>
  <c r="W85" i="1"/>
  <c r="U85" i="1"/>
  <c r="S85" i="1"/>
  <c r="Q85" i="1"/>
  <c r="BW85" i="1" s="1"/>
  <c r="O85" i="1"/>
  <c r="M85" i="1"/>
  <c r="K85" i="1"/>
  <c r="BU84" i="1"/>
  <c r="BS84" i="1"/>
  <c r="BQ84" i="1"/>
  <c r="BO84" i="1"/>
  <c r="BM84" i="1"/>
  <c r="BK84" i="1"/>
  <c r="BI84" i="1"/>
  <c r="BG84" i="1"/>
  <c r="BE84" i="1"/>
  <c r="BC84" i="1"/>
  <c r="BA84" i="1"/>
  <c r="AY84" i="1"/>
  <c r="AW84" i="1"/>
  <c r="AU84" i="1"/>
  <c r="AS84" i="1"/>
  <c r="AQ84" i="1"/>
  <c r="AO84" i="1"/>
  <c r="AM84" i="1"/>
  <c r="AK84" i="1"/>
  <c r="AI84" i="1"/>
  <c r="AG84" i="1"/>
  <c r="AE84" i="1"/>
  <c r="AC84" i="1"/>
  <c r="AA84" i="1"/>
  <c r="Y84" i="1"/>
  <c r="W84" i="1"/>
  <c r="U84" i="1"/>
  <c r="S84" i="1"/>
  <c r="Q84" i="1"/>
  <c r="O84" i="1"/>
  <c r="M84" i="1"/>
  <c r="BW84" i="1" s="1"/>
  <c r="K84" i="1"/>
  <c r="BU83" i="1"/>
  <c r="BS83" i="1"/>
  <c r="BQ83" i="1"/>
  <c r="BO83" i="1"/>
  <c r="BM83" i="1"/>
  <c r="BK83" i="1"/>
  <c r="BI83" i="1"/>
  <c r="BG83" i="1"/>
  <c r="BE83" i="1"/>
  <c r="BC83" i="1"/>
  <c r="BA83" i="1"/>
  <c r="AY83" i="1"/>
  <c r="AW83" i="1"/>
  <c r="AU83" i="1"/>
  <c r="AS83" i="1"/>
  <c r="AQ83" i="1"/>
  <c r="AO83" i="1"/>
  <c r="AM83" i="1"/>
  <c r="AK83" i="1"/>
  <c r="AI83" i="1"/>
  <c r="AG83" i="1"/>
  <c r="AE83" i="1"/>
  <c r="AC83" i="1"/>
  <c r="AA83" i="1"/>
  <c r="Y83" i="1"/>
  <c r="W83" i="1"/>
  <c r="U83" i="1"/>
  <c r="S83" i="1"/>
  <c r="Q83" i="1"/>
  <c r="O83" i="1"/>
  <c r="M83" i="1"/>
  <c r="BW83" i="1" s="1"/>
  <c r="K83" i="1"/>
  <c r="BW82" i="1"/>
  <c r="BU82" i="1"/>
  <c r="BS82" i="1"/>
  <c r="BQ82" i="1"/>
  <c r="BO82" i="1"/>
  <c r="BM82" i="1"/>
  <c r="BK82" i="1"/>
  <c r="BI82" i="1"/>
  <c r="BG82" i="1"/>
  <c r="BE82" i="1"/>
  <c r="BC82" i="1"/>
  <c r="BA82" i="1"/>
  <c r="AY82" i="1"/>
  <c r="AW82" i="1"/>
  <c r="AU82" i="1"/>
  <c r="AS82" i="1"/>
  <c r="AQ82" i="1"/>
  <c r="AO82" i="1"/>
  <c r="AM82" i="1"/>
  <c r="AK82" i="1"/>
  <c r="AI82" i="1"/>
  <c r="AG82" i="1"/>
  <c r="AE82" i="1"/>
  <c r="AC82" i="1"/>
  <c r="AA82" i="1"/>
  <c r="Y82" i="1"/>
  <c r="W82" i="1"/>
  <c r="U82" i="1"/>
  <c r="S82" i="1"/>
  <c r="Q82" i="1"/>
  <c r="O82" i="1"/>
  <c r="M82" i="1"/>
  <c r="K82" i="1"/>
  <c r="BV82" i="1" s="1"/>
  <c r="BX82" i="1" s="1"/>
  <c r="BU81" i="1"/>
  <c r="BS81" i="1"/>
  <c r="BQ81" i="1"/>
  <c r="BO81" i="1"/>
  <c r="BM81" i="1"/>
  <c r="BK81" i="1"/>
  <c r="BI81" i="1"/>
  <c r="BG81" i="1"/>
  <c r="BE81" i="1"/>
  <c r="BC81" i="1"/>
  <c r="BA81" i="1"/>
  <c r="AY81" i="1"/>
  <c r="AW81" i="1"/>
  <c r="AU81" i="1"/>
  <c r="AS81" i="1"/>
  <c r="AQ81" i="1"/>
  <c r="AO81" i="1"/>
  <c r="AM81" i="1"/>
  <c r="AK81" i="1"/>
  <c r="AI81" i="1"/>
  <c r="AG81" i="1"/>
  <c r="AE81" i="1"/>
  <c r="AC81" i="1"/>
  <c r="AA81" i="1"/>
  <c r="Y81" i="1"/>
  <c r="W81" i="1"/>
  <c r="U81" i="1"/>
  <c r="S81" i="1"/>
  <c r="Q81" i="1"/>
  <c r="BW81" i="1" s="1"/>
  <c r="O81" i="1"/>
  <c r="M81" i="1"/>
  <c r="K81" i="1"/>
  <c r="BU80" i="1"/>
  <c r="BS80" i="1"/>
  <c r="BQ80" i="1"/>
  <c r="BO80" i="1"/>
  <c r="BM80" i="1"/>
  <c r="BK80" i="1"/>
  <c r="BI80" i="1"/>
  <c r="BG80" i="1"/>
  <c r="BE80" i="1"/>
  <c r="BC80" i="1"/>
  <c r="BA80" i="1"/>
  <c r="AY80" i="1"/>
  <c r="AW80" i="1"/>
  <c r="AU80" i="1"/>
  <c r="AS80" i="1"/>
  <c r="AQ80" i="1"/>
  <c r="AO80" i="1"/>
  <c r="AM80" i="1"/>
  <c r="AK80" i="1"/>
  <c r="AI80" i="1"/>
  <c r="AG80" i="1"/>
  <c r="AE80" i="1"/>
  <c r="AC80" i="1"/>
  <c r="AA80" i="1"/>
  <c r="Y80" i="1"/>
  <c r="W80" i="1"/>
  <c r="U80" i="1"/>
  <c r="S80" i="1"/>
  <c r="Q80" i="1"/>
  <c r="O80" i="1"/>
  <c r="M80" i="1"/>
  <c r="BW80" i="1" s="1"/>
  <c r="K80" i="1"/>
  <c r="BU79" i="1"/>
  <c r="BS79" i="1"/>
  <c r="BQ79" i="1"/>
  <c r="BO79" i="1"/>
  <c r="BM79" i="1"/>
  <c r="BK79" i="1"/>
  <c r="BI79" i="1"/>
  <c r="BG79" i="1"/>
  <c r="BE79" i="1"/>
  <c r="BC79" i="1"/>
  <c r="BA79" i="1"/>
  <c r="AY79" i="1"/>
  <c r="AW79" i="1"/>
  <c r="AU79" i="1"/>
  <c r="AS79" i="1"/>
  <c r="AQ79" i="1"/>
  <c r="AO79" i="1"/>
  <c r="AM79" i="1"/>
  <c r="AK79" i="1"/>
  <c r="AI79" i="1"/>
  <c r="AG79" i="1"/>
  <c r="AE79" i="1"/>
  <c r="AC79" i="1"/>
  <c r="AA79" i="1"/>
  <c r="Y79" i="1"/>
  <c r="W79" i="1"/>
  <c r="U79" i="1"/>
  <c r="S79" i="1"/>
  <c r="Q79" i="1"/>
  <c r="O79" i="1"/>
  <c r="M79" i="1"/>
  <c r="BW79" i="1" s="1"/>
  <c r="K79" i="1"/>
  <c r="BU78" i="1"/>
  <c r="BS78" i="1"/>
  <c r="BQ78" i="1"/>
  <c r="BO78" i="1"/>
  <c r="BM78" i="1"/>
  <c r="BK78" i="1"/>
  <c r="BI78" i="1"/>
  <c r="BG78" i="1"/>
  <c r="BE78" i="1"/>
  <c r="BC78" i="1"/>
  <c r="BA78" i="1"/>
  <c r="AY78" i="1"/>
  <c r="AW78" i="1"/>
  <c r="AU78" i="1"/>
  <c r="AS78" i="1"/>
  <c r="AQ78" i="1"/>
  <c r="AO78" i="1"/>
  <c r="AM78" i="1"/>
  <c r="AK78" i="1"/>
  <c r="AI78" i="1"/>
  <c r="AG78" i="1"/>
  <c r="AE78" i="1"/>
  <c r="AC78" i="1"/>
  <c r="AA78" i="1"/>
  <c r="Y78" i="1"/>
  <c r="W78" i="1"/>
  <c r="U78" i="1"/>
  <c r="S78" i="1"/>
  <c r="Q78" i="1"/>
  <c r="O78" i="1"/>
  <c r="M78" i="1"/>
  <c r="K78" i="1"/>
  <c r="BV78" i="1" s="1"/>
  <c r="BX78" i="1" s="1"/>
  <c r="BU77" i="1"/>
  <c r="BS77" i="1"/>
  <c r="BQ77" i="1"/>
  <c r="BO77" i="1"/>
  <c r="BM77" i="1"/>
  <c r="BK77" i="1"/>
  <c r="BI77" i="1"/>
  <c r="BG77" i="1"/>
  <c r="BE77" i="1"/>
  <c r="BC77" i="1"/>
  <c r="BA77" i="1"/>
  <c r="AY77" i="1"/>
  <c r="AW77" i="1"/>
  <c r="AU77" i="1"/>
  <c r="AS77" i="1"/>
  <c r="AQ77" i="1"/>
  <c r="AO77" i="1"/>
  <c r="AM77" i="1"/>
  <c r="AK77" i="1"/>
  <c r="AI77" i="1"/>
  <c r="AG77" i="1"/>
  <c r="AE77" i="1"/>
  <c r="AC77" i="1"/>
  <c r="AA77" i="1"/>
  <c r="Y77" i="1"/>
  <c r="W77" i="1"/>
  <c r="U77" i="1"/>
  <c r="S77" i="1"/>
  <c r="Q77" i="1"/>
  <c r="O77" i="1"/>
  <c r="M77" i="1"/>
  <c r="K77" i="1"/>
  <c r="BV77" i="1" s="1"/>
  <c r="BX77" i="1" s="1"/>
  <c r="BU76" i="1"/>
  <c r="BS76" i="1"/>
  <c r="BQ76" i="1"/>
  <c r="BO76" i="1"/>
  <c r="BM76" i="1"/>
  <c r="BK76" i="1"/>
  <c r="BI76" i="1"/>
  <c r="BG76" i="1"/>
  <c r="BE76" i="1"/>
  <c r="BC76" i="1"/>
  <c r="BA76" i="1"/>
  <c r="AY76" i="1"/>
  <c r="AW76" i="1"/>
  <c r="AU76" i="1"/>
  <c r="AS76" i="1"/>
  <c r="AQ76" i="1"/>
  <c r="AO76" i="1"/>
  <c r="AM76" i="1"/>
  <c r="AK76" i="1"/>
  <c r="AI76" i="1"/>
  <c r="AG76" i="1"/>
  <c r="AE76" i="1"/>
  <c r="AC76" i="1"/>
  <c r="AA76" i="1"/>
  <c r="Y76" i="1"/>
  <c r="W76" i="1"/>
  <c r="U76" i="1"/>
  <c r="S76" i="1"/>
  <c r="Q76" i="1"/>
  <c r="O76" i="1"/>
  <c r="M76" i="1"/>
  <c r="K76" i="1"/>
  <c r="BV76" i="1" s="1"/>
  <c r="BX76" i="1" s="1"/>
  <c r="BU75" i="1"/>
  <c r="BS75" i="1"/>
  <c r="BQ75" i="1"/>
  <c r="BO75" i="1"/>
  <c r="BM75" i="1"/>
  <c r="BK75" i="1"/>
  <c r="BI75" i="1"/>
  <c r="BG75" i="1"/>
  <c r="BE75" i="1"/>
  <c r="BC75" i="1"/>
  <c r="BA75" i="1"/>
  <c r="AY75" i="1"/>
  <c r="AW75" i="1"/>
  <c r="AU75" i="1"/>
  <c r="AS75" i="1"/>
  <c r="AQ75" i="1"/>
  <c r="AO75" i="1"/>
  <c r="AM75" i="1"/>
  <c r="AK75" i="1"/>
  <c r="AI75" i="1"/>
  <c r="AG75" i="1"/>
  <c r="AE75" i="1"/>
  <c r="AC75" i="1"/>
  <c r="AA75" i="1"/>
  <c r="Y75" i="1"/>
  <c r="W75" i="1"/>
  <c r="U75" i="1"/>
  <c r="S75" i="1"/>
  <c r="Q75" i="1"/>
  <c r="O75" i="1"/>
  <c r="M75" i="1"/>
  <c r="K75" i="1"/>
  <c r="BV75" i="1" s="1"/>
  <c r="BX75" i="1" s="1"/>
  <c r="BU74" i="1"/>
  <c r="BS74" i="1"/>
  <c r="BQ74" i="1"/>
  <c r="BO74" i="1"/>
  <c r="BM74" i="1"/>
  <c r="BK74" i="1"/>
  <c r="BI74" i="1"/>
  <c r="BG74" i="1"/>
  <c r="BE74" i="1"/>
  <c r="BC74" i="1"/>
  <c r="BA74" i="1"/>
  <c r="AY74" i="1"/>
  <c r="AW74" i="1"/>
  <c r="AU74" i="1"/>
  <c r="AS74" i="1"/>
  <c r="AQ74" i="1"/>
  <c r="AO74" i="1"/>
  <c r="AM74" i="1"/>
  <c r="AK74" i="1"/>
  <c r="AI74" i="1"/>
  <c r="AG74" i="1"/>
  <c r="AE74" i="1"/>
  <c r="AC74" i="1"/>
  <c r="AA74" i="1"/>
  <c r="Y74" i="1"/>
  <c r="W74" i="1"/>
  <c r="U74" i="1"/>
  <c r="S74" i="1"/>
  <c r="Q74" i="1"/>
  <c r="O74" i="1"/>
  <c r="M74" i="1"/>
  <c r="K74" i="1"/>
  <c r="BV74" i="1" s="1"/>
  <c r="BX74" i="1" s="1"/>
  <c r="BU73" i="1"/>
  <c r="BS73" i="1"/>
  <c r="BQ73" i="1"/>
  <c r="BO73" i="1"/>
  <c r="BM73" i="1"/>
  <c r="BK73" i="1"/>
  <c r="BI73" i="1"/>
  <c r="BG73" i="1"/>
  <c r="BE73" i="1"/>
  <c r="BC73" i="1"/>
  <c r="BA73" i="1"/>
  <c r="AY73" i="1"/>
  <c r="AW73" i="1"/>
  <c r="AU73" i="1"/>
  <c r="AS73" i="1"/>
  <c r="AQ73" i="1"/>
  <c r="AO73" i="1"/>
  <c r="AM73" i="1"/>
  <c r="AK73" i="1"/>
  <c r="AI73" i="1"/>
  <c r="AG73" i="1"/>
  <c r="AE73" i="1"/>
  <c r="AC73" i="1"/>
  <c r="AA73" i="1"/>
  <c r="Y73" i="1"/>
  <c r="W73" i="1"/>
  <c r="U73" i="1"/>
  <c r="S73" i="1"/>
  <c r="Q73" i="1"/>
  <c r="O73" i="1"/>
  <c r="M73" i="1"/>
  <c r="K73" i="1"/>
  <c r="BV73" i="1" s="1"/>
  <c r="BX73" i="1" s="1"/>
  <c r="BU72" i="1"/>
  <c r="BS72" i="1"/>
  <c r="BQ72" i="1"/>
  <c r="BO72" i="1"/>
  <c r="BM72" i="1"/>
  <c r="BK72" i="1"/>
  <c r="BI72" i="1"/>
  <c r="BG72" i="1"/>
  <c r="BE72" i="1"/>
  <c r="BC72" i="1"/>
  <c r="BA72" i="1"/>
  <c r="AY72" i="1"/>
  <c r="AW72" i="1"/>
  <c r="AU72" i="1"/>
  <c r="AS72" i="1"/>
  <c r="AQ72" i="1"/>
  <c r="AO72" i="1"/>
  <c r="AM72" i="1"/>
  <c r="AK72" i="1"/>
  <c r="AI72" i="1"/>
  <c r="AG72" i="1"/>
  <c r="AE72" i="1"/>
  <c r="AC72" i="1"/>
  <c r="AA72" i="1"/>
  <c r="Y72" i="1"/>
  <c r="W72" i="1"/>
  <c r="U72" i="1"/>
  <c r="S72" i="1"/>
  <c r="Q72" i="1"/>
  <c r="O72" i="1"/>
  <c r="M72" i="1"/>
  <c r="K72" i="1"/>
  <c r="BW72" i="1" s="1"/>
  <c r="BU71" i="1"/>
  <c r="BS71" i="1"/>
  <c r="BQ71" i="1"/>
  <c r="BO71" i="1"/>
  <c r="BM71" i="1"/>
  <c r="BK71" i="1"/>
  <c r="BI71" i="1"/>
  <c r="BG71" i="1"/>
  <c r="BE71" i="1"/>
  <c r="BC71" i="1"/>
  <c r="BA71" i="1"/>
  <c r="AY71" i="1"/>
  <c r="AW71" i="1"/>
  <c r="AU71" i="1"/>
  <c r="AS71" i="1"/>
  <c r="AQ71" i="1"/>
  <c r="AO71" i="1"/>
  <c r="AM71" i="1"/>
  <c r="AK71" i="1"/>
  <c r="AI71" i="1"/>
  <c r="AG71" i="1"/>
  <c r="AE71" i="1"/>
  <c r="AC71" i="1"/>
  <c r="AA71" i="1"/>
  <c r="Y71" i="1"/>
  <c r="W71" i="1"/>
  <c r="U71" i="1"/>
  <c r="S71" i="1"/>
  <c r="Q71" i="1"/>
  <c r="O71" i="1"/>
  <c r="M71" i="1"/>
  <c r="K71" i="1"/>
  <c r="BV71" i="1" s="1"/>
  <c r="BX71" i="1" s="1"/>
  <c r="BU70" i="1"/>
  <c r="BS70" i="1"/>
  <c r="BQ70" i="1"/>
  <c r="BO70" i="1"/>
  <c r="BM70" i="1"/>
  <c r="BK70" i="1"/>
  <c r="BI70" i="1"/>
  <c r="BG70" i="1"/>
  <c r="BE70" i="1"/>
  <c r="BC70" i="1"/>
  <c r="BA70" i="1"/>
  <c r="AY70" i="1"/>
  <c r="AW70" i="1"/>
  <c r="AU70" i="1"/>
  <c r="AS70" i="1"/>
  <c r="AQ70" i="1"/>
  <c r="AO70" i="1"/>
  <c r="AM70" i="1"/>
  <c r="AK70" i="1"/>
  <c r="AI70" i="1"/>
  <c r="AG70" i="1"/>
  <c r="AE70" i="1"/>
  <c r="AC70" i="1"/>
  <c r="AA70" i="1"/>
  <c r="Y70" i="1"/>
  <c r="W70" i="1"/>
  <c r="U70" i="1"/>
  <c r="S70" i="1"/>
  <c r="Q70" i="1"/>
  <c r="O70" i="1"/>
  <c r="M70" i="1"/>
  <c r="K70" i="1"/>
  <c r="BW70" i="1" s="1"/>
  <c r="BU69" i="1"/>
  <c r="BS69" i="1"/>
  <c r="BQ69" i="1"/>
  <c r="BO69" i="1"/>
  <c r="BM69" i="1"/>
  <c r="BK69" i="1"/>
  <c r="BI69" i="1"/>
  <c r="BG69" i="1"/>
  <c r="BE69" i="1"/>
  <c r="BC69" i="1"/>
  <c r="BA69" i="1"/>
  <c r="AY69" i="1"/>
  <c r="AW69" i="1"/>
  <c r="AU69" i="1"/>
  <c r="AS69" i="1"/>
  <c r="AQ69" i="1"/>
  <c r="AO69" i="1"/>
  <c r="AM69" i="1"/>
  <c r="AK69" i="1"/>
  <c r="AI69" i="1"/>
  <c r="AG69" i="1"/>
  <c r="AE69" i="1"/>
  <c r="AC69" i="1"/>
  <c r="AA69" i="1"/>
  <c r="Y69" i="1"/>
  <c r="W69" i="1"/>
  <c r="U69" i="1"/>
  <c r="S69" i="1"/>
  <c r="Q69" i="1"/>
  <c r="O69" i="1"/>
  <c r="M69" i="1"/>
  <c r="K69" i="1"/>
  <c r="BW69" i="1" s="1"/>
  <c r="BU68" i="1"/>
  <c r="BS68" i="1"/>
  <c r="BQ68" i="1"/>
  <c r="BO68" i="1"/>
  <c r="BM68" i="1"/>
  <c r="BK68" i="1"/>
  <c r="BI68" i="1"/>
  <c r="BG68" i="1"/>
  <c r="BE68" i="1"/>
  <c r="BC68" i="1"/>
  <c r="BA68" i="1"/>
  <c r="AY68" i="1"/>
  <c r="AW68" i="1"/>
  <c r="AU68" i="1"/>
  <c r="AS68" i="1"/>
  <c r="AQ68" i="1"/>
  <c r="AO68" i="1"/>
  <c r="AM68" i="1"/>
  <c r="AK68" i="1"/>
  <c r="AI68" i="1"/>
  <c r="AG68" i="1"/>
  <c r="AE68" i="1"/>
  <c r="AC68" i="1"/>
  <c r="AA68" i="1"/>
  <c r="Y68" i="1"/>
  <c r="W68" i="1"/>
  <c r="U68" i="1"/>
  <c r="S68" i="1"/>
  <c r="Q68" i="1"/>
  <c r="O68" i="1"/>
  <c r="M68" i="1"/>
  <c r="K68" i="1"/>
  <c r="BV68" i="1" s="1"/>
  <c r="BX68" i="1" s="1"/>
  <c r="BU67" i="1"/>
  <c r="BS67" i="1"/>
  <c r="BQ67" i="1"/>
  <c r="BO67" i="1"/>
  <c r="BM67" i="1"/>
  <c r="BK67" i="1"/>
  <c r="BI67" i="1"/>
  <c r="BG67" i="1"/>
  <c r="BE67" i="1"/>
  <c r="BC67" i="1"/>
  <c r="BA67" i="1"/>
  <c r="AY67" i="1"/>
  <c r="AW67" i="1"/>
  <c r="AU67" i="1"/>
  <c r="AS67" i="1"/>
  <c r="AQ67" i="1"/>
  <c r="AO67" i="1"/>
  <c r="AM67" i="1"/>
  <c r="AK67" i="1"/>
  <c r="AI67" i="1"/>
  <c r="AG67" i="1"/>
  <c r="AE67" i="1"/>
  <c r="AC67" i="1"/>
  <c r="AA67" i="1"/>
  <c r="Y67" i="1"/>
  <c r="W67" i="1"/>
  <c r="U67" i="1"/>
  <c r="S67" i="1"/>
  <c r="Q67" i="1"/>
  <c r="O67" i="1"/>
  <c r="M67" i="1"/>
  <c r="K67" i="1"/>
  <c r="BV67" i="1" s="1"/>
  <c r="BX67" i="1" s="1"/>
  <c r="BU66" i="1"/>
  <c r="BS66" i="1"/>
  <c r="BQ66" i="1"/>
  <c r="BO66" i="1"/>
  <c r="BM66" i="1"/>
  <c r="BK66" i="1"/>
  <c r="BI66" i="1"/>
  <c r="BG66" i="1"/>
  <c r="BE66" i="1"/>
  <c r="BC66" i="1"/>
  <c r="BA66" i="1"/>
  <c r="AY66" i="1"/>
  <c r="AW66" i="1"/>
  <c r="AU66" i="1"/>
  <c r="AS66" i="1"/>
  <c r="AQ66" i="1"/>
  <c r="AO66" i="1"/>
  <c r="AM66" i="1"/>
  <c r="AK66" i="1"/>
  <c r="AI66" i="1"/>
  <c r="AG66" i="1"/>
  <c r="AE66" i="1"/>
  <c r="AC66" i="1"/>
  <c r="AA66" i="1"/>
  <c r="Y66" i="1"/>
  <c r="W66" i="1"/>
  <c r="U66" i="1"/>
  <c r="S66" i="1"/>
  <c r="Q66" i="1"/>
  <c r="O66" i="1"/>
  <c r="M66" i="1"/>
  <c r="K66" i="1"/>
  <c r="BW66" i="1" s="1"/>
  <c r="BU65" i="1"/>
  <c r="BS65" i="1"/>
  <c r="BQ65" i="1"/>
  <c r="BO65" i="1"/>
  <c r="BM65" i="1"/>
  <c r="BK65" i="1"/>
  <c r="BI65" i="1"/>
  <c r="BG65" i="1"/>
  <c r="BE65" i="1"/>
  <c r="BC65" i="1"/>
  <c r="BA65" i="1"/>
  <c r="AY65" i="1"/>
  <c r="AW65" i="1"/>
  <c r="AU65" i="1"/>
  <c r="AS65" i="1"/>
  <c r="AQ65" i="1"/>
  <c r="AO65" i="1"/>
  <c r="AM65" i="1"/>
  <c r="AK65" i="1"/>
  <c r="AI65" i="1"/>
  <c r="AG65" i="1"/>
  <c r="AE65" i="1"/>
  <c r="AC65" i="1"/>
  <c r="AA65" i="1"/>
  <c r="Y65" i="1"/>
  <c r="W65" i="1"/>
  <c r="U65" i="1"/>
  <c r="S65" i="1"/>
  <c r="Q65" i="1"/>
  <c r="O65" i="1"/>
  <c r="M65" i="1"/>
  <c r="K65" i="1"/>
  <c r="BV65" i="1" s="1"/>
  <c r="BX65" i="1" s="1"/>
  <c r="BU64" i="1"/>
  <c r="BS64" i="1"/>
  <c r="BQ64" i="1"/>
  <c r="BO64" i="1"/>
  <c r="BM64" i="1"/>
  <c r="BK64" i="1"/>
  <c r="BI64" i="1"/>
  <c r="BG64" i="1"/>
  <c r="BE64" i="1"/>
  <c r="BC64" i="1"/>
  <c r="BA64" i="1"/>
  <c r="AY64" i="1"/>
  <c r="AW64" i="1"/>
  <c r="AU64" i="1"/>
  <c r="AS64" i="1"/>
  <c r="AQ64" i="1"/>
  <c r="AO64" i="1"/>
  <c r="AM64" i="1"/>
  <c r="AK64" i="1"/>
  <c r="AI64" i="1"/>
  <c r="AG64" i="1"/>
  <c r="AE64" i="1"/>
  <c r="AC64" i="1"/>
  <c r="AA64" i="1"/>
  <c r="Y64" i="1"/>
  <c r="W64" i="1"/>
  <c r="U64" i="1"/>
  <c r="S64" i="1"/>
  <c r="Q64" i="1"/>
  <c r="O64" i="1"/>
  <c r="M64" i="1"/>
  <c r="K64" i="1"/>
  <c r="BV64" i="1" s="1"/>
  <c r="BX64" i="1" s="1"/>
  <c r="BU63" i="1"/>
  <c r="BS63" i="1"/>
  <c r="BQ63" i="1"/>
  <c r="BO63" i="1"/>
  <c r="BM63" i="1"/>
  <c r="BK63" i="1"/>
  <c r="BI63" i="1"/>
  <c r="BG63" i="1"/>
  <c r="BE63" i="1"/>
  <c r="BC63" i="1"/>
  <c r="BA63" i="1"/>
  <c r="AY63" i="1"/>
  <c r="AW63" i="1"/>
  <c r="AU63" i="1"/>
  <c r="AS63" i="1"/>
  <c r="AQ63" i="1"/>
  <c r="AO63" i="1"/>
  <c r="AM63" i="1"/>
  <c r="AK63" i="1"/>
  <c r="AI63" i="1"/>
  <c r="AG63" i="1"/>
  <c r="AE63" i="1"/>
  <c r="AC63" i="1"/>
  <c r="AA63" i="1"/>
  <c r="Y63" i="1"/>
  <c r="W63" i="1"/>
  <c r="U63" i="1"/>
  <c r="S63" i="1"/>
  <c r="Q63" i="1"/>
  <c r="O63" i="1"/>
  <c r="M63" i="1"/>
  <c r="K63" i="1"/>
  <c r="BV63" i="1" s="1"/>
  <c r="BX63" i="1" s="1"/>
  <c r="BU62" i="1"/>
  <c r="BS62" i="1"/>
  <c r="BQ62" i="1"/>
  <c r="BO62" i="1"/>
  <c r="BM62" i="1"/>
  <c r="BK62" i="1"/>
  <c r="BI62" i="1"/>
  <c r="BG62" i="1"/>
  <c r="BE62" i="1"/>
  <c r="BC62" i="1"/>
  <c r="BA62" i="1"/>
  <c r="AY62" i="1"/>
  <c r="AW62" i="1"/>
  <c r="AU62" i="1"/>
  <c r="AS62" i="1"/>
  <c r="AQ62" i="1"/>
  <c r="AO62" i="1"/>
  <c r="AM62" i="1"/>
  <c r="AK62" i="1"/>
  <c r="AI62" i="1"/>
  <c r="AG62" i="1"/>
  <c r="AE62" i="1"/>
  <c r="AC62" i="1"/>
  <c r="AA62" i="1"/>
  <c r="Y62" i="1"/>
  <c r="W62" i="1"/>
  <c r="U62" i="1"/>
  <c r="S62" i="1"/>
  <c r="Q62" i="1"/>
  <c r="O62" i="1"/>
  <c r="M62" i="1"/>
  <c r="K62" i="1"/>
  <c r="BV62" i="1" s="1"/>
  <c r="BX62" i="1" s="1"/>
  <c r="BU61" i="1"/>
  <c r="BS61" i="1"/>
  <c r="BQ61" i="1"/>
  <c r="BO61" i="1"/>
  <c r="BM61" i="1"/>
  <c r="BK61" i="1"/>
  <c r="BI61" i="1"/>
  <c r="BG61" i="1"/>
  <c r="BE61" i="1"/>
  <c r="BC61" i="1"/>
  <c r="BA61" i="1"/>
  <c r="AY61" i="1"/>
  <c r="AW61" i="1"/>
  <c r="AU61" i="1"/>
  <c r="AS61" i="1"/>
  <c r="AQ61" i="1"/>
  <c r="AO61" i="1"/>
  <c r="AM61" i="1"/>
  <c r="AK61" i="1"/>
  <c r="AI61" i="1"/>
  <c r="AG61" i="1"/>
  <c r="AE61" i="1"/>
  <c r="AC61" i="1"/>
  <c r="AA61" i="1"/>
  <c r="Y61" i="1"/>
  <c r="W61" i="1"/>
  <c r="U61" i="1"/>
  <c r="S61" i="1"/>
  <c r="Q61" i="1"/>
  <c r="O61" i="1"/>
  <c r="M61" i="1"/>
  <c r="K61" i="1"/>
  <c r="BW61" i="1" s="1"/>
  <c r="BU60" i="1"/>
  <c r="BS60" i="1"/>
  <c r="BQ60" i="1"/>
  <c r="BO60" i="1"/>
  <c r="BM60" i="1"/>
  <c r="BK60" i="1"/>
  <c r="BI60" i="1"/>
  <c r="BG60" i="1"/>
  <c r="BE60" i="1"/>
  <c r="BC60" i="1"/>
  <c r="BA60" i="1"/>
  <c r="AY60" i="1"/>
  <c r="AW60" i="1"/>
  <c r="AU60" i="1"/>
  <c r="AS60" i="1"/>
  <c r="AQ60" i="1"/>
  <c r="AO60" i="1"/>
  <c r="AM60" i="1"/>
  <c r="AK60" i="1"/>
  <c r="AI60" i="1"/>
  <c r="AG60" i="1"/>
  <c r="AE60" i="1"/>
  <c r="AC60" i="1"/>
  <c r="AA60" i="1"/>
  <c r="Y60" i="1"/>
  <c r="W60" i="1"/>
  <c r="U60" i="1"/>
  <c r="S60" i="1"/>
  <c r="Q60" i="1"/>
  <c r="O60" i="1"/>
  <c r="M60" i="1"/>
  <c r="K60" i="1"/>
  <c r="BW60" i="1" s="1"/>
  <c r="BU59" i="1"/>
  <c r="BS59" i="1"/>
  <c r="BQ59" i="1"/>
  <c r="BO59" i="1"/>
  <c r="BM59" i="1"/>
  <c r="BK59" i="1"/>
  <c r="BI59" i="1"/>
  <c r="BG59" i="1"/>
  <c r="BE59" i="1"/>
  <c r="BC59" i="1"/>
  <c r="BA59" i="1"/>
  <c r="AY59" i="1"/>
  <c r="AW59" i="1"/>
  <c r="AU59" i="1"/>
  <c r="AS59" i="1"/>
  <c r="AQ59" i="1"/>
  <c r="AO59" i="1"/>
  <c r="AM59" i="1"/>
  <c r="AK59" i="1"/>
  <c r="AI59" i="1"/>
  <c r="AG59" i="1"/>
  <c r="AE59" i="1"/>
  <c r="AC59" i="1"/>
  <c r="AA59" i="1"/>
  <c r="Y59" i="1"/>
  <c r="W59" i="1"/>
  <c r="U59" i="1"/>
  <c r="S59" i="1"/>
  <c r="Q59" i="1"/>
  <c r="O59" i="1"/>
  <c r="M59" i="1"/>
  <c r="K59" i="1"/>
  <c r="BV59" i="1" s="1"/>
  <c r="BX59" i="1" s="1"/>
  <c r="BU58" i="1"/>
  <c r="BS58" i="1"/>
  <c r="BQ58" i="1"/>
  <c r="BO58" i="1"/>
  <c r="BM58" i="1"/>
  <c r="BK58" i="1"/>
  <c r="BI58" i="1"/>
  <c r="BG58" i="1"/>
  <c r="BE58" i="1"/>
  <c r="BC58" i="1"/>
  <c r="BA58" i="1"/>
  <c r="AY58" i="1"/>
  <c r="AW58" i="1"/>
  <c r="AU58" i="1"/>
  <c r="AS58" i="1"/>
  <c r="AQ58" i="1"/>
  <c r="AO58" i="1"/>
  <c r="AM58" i="1"/>
  <c r="AK58" i="1"/>
  <c r="AI58" i="1"/>
  <c r="AG58" i="1"/>
  <c r="AE58" i="1"/>
  <c r="AC58" i="1"/>
  <c r="AA58" i="1"/>
  <c r="Y58" i="1"/>
  <c r="W58" i="1"/>
  <c r="U58" i="1"/>
  <c r="S58" i="1"/>
  <c r="Q58" i="1"/>
  <c r="O58" i="1"/>
  <c r="M58" i="1"/>
  <c r="K58" i="1"/>
  <c r="BV58" i="1" s="1"/>
  <c r="BX58" i="1" s="1"/>
  <c r="BU57" i="1"/>
  <c r="BS57" i="1"/>
  <c r="BQ57" i="1"/>
  <c r="BO57" i="1"/>
  <c r="BM57" i="1"/>
  <c r="BK57" i="1"/>
  <c r="BI57" i="1"/>
  <c r="BG57" i="1"/>
  <c r="BE57" i="1"/>
  <c r="BC57" i="1"/>
  <c r="BA57" i="1"/>
  <c r="AY57" i="1"/>
  <c r="AW57" i="1"/>
  <c r="AU57" i="1"/>
  <c r="AS57" i="1"/>
  <c r="AQ57" i="1"/>
  <c r="AO57" i="1"/>
  <c r="AM57" i="1"/>
  <c r="AK57" i="1"/>
  <c r="AI57" i="1"/>
  <c r="AG57" i="1"/>
  <c r="AE57" i="1"/>
  <c r="AC57" i="1"/>
  <c r="AA57" i="1"/>
  <c r="Y57" i="1"/>
  <c r="W57" i="1"/>
  <c r="U57" i="1"/>
  <c r="S57" i="1"/>
  <c r="Q57" i="1"/>
  <c r="O57" i="1"/>
  <c r="M57" i="1"/>
  <c r="K57" i="1"/>
  <c r="BV57" i="1" s="1"/>
  <c r="BX57" i="1" s="1"/>
  <c r="BU56" i="1"/>
  <c r="BS56" i="1"/>
  <c r="BQ56" i="1"/>
  <c r="BO56" i="1"/>
  <c r="BM56" i="1"/>
  <c r="BK56" i="1"/>
  <c r="BI56" i="1"/>
  <c r="BG56" i="1"/>
  <c r="BE56" i="1"/>
  <c r="BC56" i="1"/>
  <c r="BA56" i="1"/>
  <c r="AY56" i="1"/>
  <c r="AW56" i="1"/>
  <c r="AU56" i="1"/>
  <c r="AS56" i="1"/>
  <c r="AQ56" i="1"/>
  <c r="AO56" i="1"/>
  <c r="AM56" i="1"/>
  <c r="AK56" i="1"/>
  <c r="AI56" i="1"/>
  <c r="AG56" i="1"/>
  <c r="AE56" i="1"/>
  <c r="AC56" i="1"/>
  <c r="AA56" i="1"/>
  <c r="Y56" i="1"/>
  <c r="W56" i="1"/>
  <c r="U56" i="1"/>
  <c r="S56" i="1"/>
  <c r="Q56" i="1"/>
  <c r="O56" i="1"/>
  <c r="M56" i="1"/>
  <c r="K56" i="1"/>
  <c r="BV56" i="1" s="1"/>
  <c r="BX56" i="1" s="1"/>
  <c r="BU55" i="1"/>
  <c r="BS55" i="1"/>
  <c r="BQ55" i="1"/>
  <c r="BO55" i="1"/>
  <c r="BM55" i="1"/>
  <c r="BK55" i="1"/>
  <c r="BI55" i="1"/>
  <c r="BG55" i="1"/>
  <c r="BE55" i="1"/>
  <c r="BC55" i="1"/>
  <c r="BA55" i="1"/>
  <c r="AY55" i="1"/>
  <c r="AW55" i="1"/>
  <c r="AU55" i="1"/>
  <c r="AS55" i="1"/>
  <c r="AQ55" i="1"/>
  <c r="AO55" i="1"/>
  <c r="AM55" i="1"/>
  <c r="AK55" i="1"/>
  <c r="AI55" i="1"/>
  <c r="AG55" i="1"/>
  <c r="AE55" i="1"/>
  <c r="AC55" i="1"/>
  <c r="AA55" i="1"/>
  <c r="Y55" i="1"/>
  <c r="W55" i="1"/>
  <c r="U55" i="1"/>
  <c r="S55" i="1"/>
  <c r="Q55" i="1"/>
  <c r="O55" i="1"/>
  <c r="M55" i="1"/>
  <c r="K55" i="1"/>
  <c r="BV55" i="1" s="1"/>
  <c r="BX55" i="1" s="1"/>
  <c r="BU54" i="1"/>
  <c r="BS54" i="1"/>
  <c r="BQ54" i="1"/>
  <c r="BO54" i="1"/>
  <c r="BM54" i="1"/>
  <c r="BK54" i="1"/>
  <c r="BI54" i="1"/>
  <c r="BG54" i="1"/>
  <c r="BE54" i="1"/>
  <c r="BC54" i="1"/>
  <c r="BA54" i="1"/>
  <c r="AY54" i="1"/>
  <c r="AW54" i="1"/>
  <c r="AU54" i="1"/>
  <c r="AS54" i="1"/>
  <c r="AQ54" i="1"/>
  <c r="AO54" i="1"/>
  <c r="AM54" i="1"/>
  <c r="AK54" i="1"/>
  <c r="AI54" i="1"/>
  <c r="AG54" i="1"/>
  <c r="AE54" i="1"/>
  <c r="AC54" i="1"/>
  <c r="AA54" i="1"/>
  <c r="Y54" i="1"/>
  <c r="W54" i="1"/>
  <c r="U54" i="1"/>
  <c r="S54" i="1"/>
  <c r="Q54" i="1"/>
  <c r="O54" i="1"/>
  <c r="M54" i="1"/>
  <c r="K54" i="1"/>
  <c r="BW54" i="1" s="1"/>
  <c r="BU53" i="1"/>
  <c r="BS53" i="1"/>
  <c r="BQ53" i="1"/>
  <c r="BO53" i="1"/>
  <c r="BM53" i="1"/>
  <c r="BK53" i="1"/>
  <c r="BI53" i="1"/>
  <c r="BG53" i="1"/>
  <c r="BE53" i="1"/>
  <c r="BC53" i="1"/>
  <c r="BA53" i="1"/>
  <c r="AY53" i="1"/>
  <c r="AW53" i="1"/>
  <c r="AU53" i="1"/>
  <c r="AS53" i="1"/>
  <c r="AQ53" i="1"/>
  <c r="AO53" i="1"/>
  <c r="AM53" i="1"/>
  <c r="AK53" i="1"/>
  <c r="AI53" i="1"/>
  <c r="AG53" i="1"/>
  <c r="AE53" i="1"/>
  <c r="AC53" i="1"/>
  <c r="AA53" i="1"/>
  <c r="Y53" i="1"/>
  <c r="W53" i="1"/>
  <c r="U53" i="1"/>
  <c r="S53" i="1"/>
  <c r="Q53" i="1"/>
  <c r="O53" i="1"/>
  <c r="M53" i="1"/>
  <c r="K53" i="1"/>
  <c r="BV53" i="1" s="1"/>
  <c r="BX53" i="1" s="1"/>
  <c r="BU52" i="1"/>
  <c r="BS52" i="1"/>
  <c r="BQ52" i="1"/>
  <c r="BO52" i="1"/>
  <c r="BM52" i="1"/>
  <c r="BK52" i="1"/>
  <c r="BI52" i="1"/>
  <c r="BG52" i="1"/>
  <c r="BE52" i="1"/>
  <c r="BC52" i="1"/>
  <c r="BA52" i="1"/>
  <c r="AY52" i="1"/>
  <c r="AW52" i="1"/>
  <c r="AU52" i="1"/>
  <c r="AS52" i="1"/>
  <c r="AQ52" i="1"/>
  <c r="AO52" i="1"/>
  <c r="AM52" i="1"/>
  <c r="AK52" i="1"/>
  <c r="AI52" i="1"/>
  <c r="AG52" i="1"/>
  <c r="AE52" i="1"/>
  <c r="AC52" i="1"/>
  <c r="AA52" i="1"/>
  <c r="Y52" i="1"/>
  <c r="W52" i="1"/>
  <c r="U52" i="1"/>
  <c r="S52" i="1"/>
  <c r="Q52" i="1"/>
  <c r="O52" i="1"/>
  <c r="M52" i="1"/>
  <c r="K52" i="1"/>
  <c r="BU51" i="1"/>
  <c r="BS51" i="1"/>
  <c r="BQ51" i="1"/>
  <c r="BO51" i="1"/>
  <c r="BM51" i="1"/>
  <c r="BK51" i="1"/>
  <c r="BI51" i="1"/>
  <c r="BG51" i="1"/>
  <c r="BE51" i="1"/>
  <c r="BC51" i="1"/>
  <c r="BA51" i="1"/>
  <c r="AY51" i="1"/>
  <c r="AW51" i="1"/>
  <c r="AU51" i="1"/>
  <c r="AS51" i="1"/>
  <c r="AQ51" i="1"/>
  <c r="AO51" i="1"/>
  <c r="AM51" i="1"/>
  <c r="AK51" i="1"/>
  <c r="AI51" i="1"/>
  <c r="AG51" i="1"/>
  <c r="AE51" i="1"/>
  <c r="AC51" i="1"/>
  <c r="AA51" i="1"/>
  <c r="Y51" i="1"/>
  <c r="W51" i="1"/>
  <c r="U51" i="1"/>
  <c r="S51" i="1"/>
  <c r="Q51" i="1"/>
  <c r="O51" i="1"/>
  <c r="M51" i="1"/>
  <c r="K51" i="1"/>
  <c r="BW51" i="1" s="1"/>
  <c r="BU50" i="1"/>
  <c r="BS50" i="1"/>
  <c r="BQ50" i="1"/>
  <c r="BO50" i="1"/>
  <c r="BM50" i="1"/>
  <c r="BK50" i="1"/>
  <c r="BI50" i="1"/>
  <c r="BG50" i="1"/>
  <c r="BE50" i="1"/>
  <c r="BC50" i="1"/>
  <c r="BA50" i="1"/>
  <c r="AY50" i="1"/>
  <c r="AW50" i="1"/>
  <c r="AU50" i="1"/>
  <c r="AS50" i="1"/>
  <c r="AQ50" i="1"/>
  <c r="AO50" i="1"/>
  <c r="AM50" i="1"/>
  <c r="AK50" i="1"/>
  <c r="AI50" i="1"/>
  <c r="AG50" i="1"/>
  <c r="AE50" i="1"/>
  <c r="AC50" i="1"/>
  <c r="AA50" i="1"/>
  <c r="Y50" i="1"/>
  <c r="W50" i="1"/>
  <c r="U50" i="1"/>
  <c r="S50" i="1"/>
  <c r="Q50" i="1"/>
  <c r="O50" i="1"/>
  <c r="M50" i="1"/>
  <c r="K50" i="1"/>
  <c r="BW50" i="1" s="1"/>
  <c r="BU49" i="1"/>
  <c r="BS49" i="1"/>
  <c r="BQ49" i="1"/>
  <c r="BO49" i="1"/>
  <c r="BM49" i="1"/>
  <c r="BK49" i="1"/>
  <c r="BI49" i="1"/>
  <c r="BG49" i="1"/>
  <c r="BE49" i="1"/>
  <c r="BC49" i="1"/>
  <c r="BA49" i="1"/>
  <c r="AY49" i="1"/>
  <c r="AW49" i="1"/>
  <c r="AU49" i="1"/>
  <c r="AS49" i="1"/>
  <c r="AQ49" i="1"/>
  <c r="AO49" i="1"/>
  <c r="AM49" i="1"/>
  <c r="AK49" i="1"/>
  <c r="AI49" i="1"/>
  <c r="AG49" i="1"/>
  <c r="AE49" i="1"/>
  <c r="AC49" i="1"/>
  <c r="AA49" i="1"/>
  <c r="Y49" i="1"/>
  <c r="W49" i="1"/>
  <c r="U49" i="1"/>
  <c r="S49" i="1"/>
  <c r="Q49" i="1"/>
  <c r="O49" i="1"/>
  <c r="M49" i="1"/>
  <c r="K49" i="1"/>
  <c r="BW49" i="1" s="1"/>
  <c r="BU48" i="1"/>
  <c r="BS48" i="1"/>
  <c r="BQ48" i="1"/>
  <c r="BO48" i="1"/>
  <c r="BM48" i="1"/>
  <c r="BK48" i="1"/>
  <c r="BI48" i="1"/>
  <c r="BG48" i="1"/>
  <c r="BE48" i="1"/>
  <c r="BC48" i="1"/>
  <c r="BA48" i="1"/>
  <c r="AY48" i="1"/>
  <c r="AW48" i="1"/>
  <c r="AU48" i="1"/>
  <c r="AS48" i="1"/>
  <c r="AQ48" i="1"/>
  <c r="AO48" i="1"/>
  <c r="AM48" i="1"/>
  <c r="AK48" i="1"/>
  <c r="AI48" i="1"/>
  <c r="AG48" i="1"/>
  <c r="AE48" i="1"/>
  <c r="AC48" i="1"/>
  <c r="AA48" i="1"/>
  <c r="Y48" i="1"/>
  <c r="W48" i="1"/>
  <c r="U48" i="1"/>
  <c r="S48" i="1"/>
  <c r="Q48" i="1"/>
  <c r="O48" i="1"/>
  <c r="M48" i="1"/>
  <c r="K48" i="1"/>
  <c r="BW48" i="1" s="1"/>
  <c r="BU47" i="1"/>
  <c r="BS47" i="1"/>
  <c r="BQ47" i="1"/>
  <c r="BO47" i="1"/>
  <c r="BM47" i="1"/>
  <c r="BK47" i="1"/>
  <c r="BI47" i="1"/>
  <c r="BG47" i="1"/>
  <c r="BE47" i="1"/>
  <c r="BC47" i="1"/>
  <c r="BA47" i="1"/>
  <c r="AY47" i="1"/>
  <c r="AW47" i="1"/>
  <c r="AU47" i="1"/>
  <c r="AS47" i="1"/>
  <c r="AQ47" i="1"/>
  <c r="AO47" i="1"/>
  <c r="AM47" i="1"/>
  <c r="AK47" i="1"/>
  <c r="AI47" i="1"/>
  <c r="AG47" i="1"/>
  <c r="AE47" i="1"/>
  <c r="AC47" i="1"/>
  <c r="AA47" i="1"/>
  <c r="Y47" i="1"/>
  <c r="W47" i="1"/>
  <c r="U47" i="1"/>
  <c r="S47" i="1"/>
  <c r="Q47" i="1"/>
  <c r="O47" i="1"/>
  <c r="M47" i="1"/>
  <c r="K47" i="1"/>
  <c r="BW47" i="1" s="1"/>
  <c r="BU46" i="1"/>
  <c r="BS46" i="1"/>
  <c r="BQ46" i="1"/>
  <c r="BO46" i="1"/>
  <c r="BM46" i="1"/>
  <c r="BK46" i="1"/>
  <c r="BI46" i="1"/>
  <c r="BG46" i="1"/>
  <c r="BE46" i="1"/>
  <c r="BC46" i="1"/>
  <c r="BA46" i="1"/>
  <c r="AY46" i="1"/>
  <c r="AW46" i="1"/>
  <c r="AU46" i="1"/>
  <c r="AS46" i="1"/>
  <c r="AQ46" i="1"/>
  <c r="AO46" i="1"/>
  <c r="AM46" i="1"/>
  <c r="AK46" i="1"/>
  <c r="AI46" i="1"/>
  <c r="AG46" i="1"/>
  <c r="AE46" i="1"/>
  <c r="AC46" i="1"/>
  <c r="AA46" i="1"/>
  <c r="Y46" i="1"/>
  <c r="W46" i="1"/>
  <c r="U46" i="1"/>
  <c r="S46" i="1"/>
  <c r="Q46" i="1"/>
  <c r="O46" i="1"/>
  <c r="M46" i="1"/>
  <c r="K46" i="1"/>
  <c r="BW46" i="1" s="1"/>
  <c r="BU45" i="1"/>
  <c r="BS45" i="1"/>
  <c r="BQ45" i="1"/>
  <c r="BO45" i="1"/>
  <c r="BM45" i="1"/>
  <c r="BK45" i="1"/>
  <c r="BI45" i="1"/>
  <c r="BG45" i="1"/>
  <c r="BE45" i="1"/>
  <c r="BC45" i="1"/>
  <c r="BA45" i="1"/>
  <c r="AY45" i="1"/>
  <c r="AW45" i="1"/>
  <c r="AU45" i="1"/>
  <c r="AS45" i="1"/>
  <c r="AQ45" i="1"/>
  <c r="AO45" i="1"/>
  <c r="AM45" i="1"/>
  <c r="AK45" i="1"/>
  <c r="AI45" i="1"/>
  <c r="AG45" i="1"/>
  <c r="AE45" i="1"/>
  <c r="AC45" i="1"/>
  <c r="AA45" i="1"/>
  <c r="Y45" i="1"/>
  <c r="W45" i="1"/>
  <c r="U45" i="1"/>
  <c r="S45" i="1"/>
  <c r="Q45" i="1"/>
  <c r="O45" i="1"/>
  <c r="M45" i="1"/>
  <c r="K45" i="1"/>
  <c r="BW45" i="1" s="1"/>
  <c r="BU44" i="1"/>
  <c r="BS44" i="1"/>
  <c r="BQ44" i="1"/>
  <c r="BO44" i="1"/>
  <c r="BM44" i="1"/>
  <c r="BK44" i="1"/>
  <c r="BI44" i="1"/>
  <c r="BG44" i="1"/>
  <c r="BE44" i="1"/>
  <c r="BC44" i="1"/>
  <c r="BA44" i="1"/>
  <c r="AY44" i="1"/>
  <c r="AW44" i="1"/>
  <c r="AU44" i="1"/>
  <c r="AS44" i="1"/>
  <c r="AQ44" i="1"/>
  <c r="AO44" i="1"/>
  <c r="AM44" i="1"/>
  <c r="AK44" i="1"/>
  <c r="AI44" i="1"/>
  <c r="AG44" i="1"/>
  <c r="AE44" i="1"/>
  <c r="AC44" i="1"/>
  <c r="AA44" i="1"/>
  <c r="Y44" i="1"/>
  <c r="W44" i="1"/>
  <c r="U44" i="1"/>
  <c r="S44" i="1"/>
  <c r="Q44" i="1"/>
  <c r="O44" i="1"/>
  <c r="M44" i="1"/>
  <c r="K44" i="1"/>
  <c r="BW44" i="1" s="1"/>
  <c r="BU43" i="1"/>
  <c r="BS43" i="1"/>
  <c r="BQ43" i="1"/>
  <c r="BO43" i="1"/>
  <c r="BM43" i="1"/>
  <c r="BK43" i="1"/>
  <c r="BI43" i="1"/>
  <c r="BG43" i="1"/>
  <c r="BE43" i="1"/>
  <c r="BC43" i="1"/>
  <c r="BA43" i="1"/>
  <c r="AY43" i="1"/>
  <c r="AW43" i="1"/>
  <c r="AU43" i="1"/>
  <c r="AS43" i="1"/>
  <c r="AQ43" i="1"/>
  <c r="AO43" i="1"/>
  <c r="AM43" i="1"/>
  <c r="AK43" i="1"/>
  <c r="AI43" i="1"/>
  <c r="AG43" i="1"/>
  <c r="AE43" i="1"/>
  <c r="AC43" i="1"/>
  <c r="AA43" i="1"/>
  <c r="Y43" i="1"/>
  <c r="W43" i="1"/>
  <c r="U43" i="1"/>
  <c r="S43" i="1"/>
  <c r="Q43" i="1"/>
  <c r="O43" i="1"/>
  <c r="M43" i="1"/>
  <c r="K43" i="1"/>
  <c r="BW43" i="1" s="1"/>
  <c r="BU42" i="1"/>
  <c r="BS42" i="1"/>
  <c r="BQ42" i="1"/>
  <c r="BO42" i="1"/>
  <c r="BM42" i="1"/>
  <c r="BK42" i="1"/>
  <c r="BI42" i="1"/>
  <c r="BG42" i="1"/>
  <c r="BE42" i="1"/>
  <c r="BC42" i="1"/>
  <c r="BA42" i="1"/>
  <c r="AY42" i="1"/>
  <c r="AW42" i="1"/>
  <c r="AU42" i="1"/>
  <c r="AS42" i="1"/>
  <c r="AQ42" i="1"/>
  <c r="AO42" i="1"/>
  <c r="AM42" i="1"/>
  <c r="AK42" i="1"/>
  <c r="AI42" i="1"/>
  <c r="AG42" i="1"/>
  <c r="AE42" i="1"/>
  <c r="AC42" i="1"/>
  <c r="AA42" i="1"/>
  <c r="Y42" i="1"/>
  <c r="W42" i="1"/>
  <c r="U42" i="1"/>
  <c r="S42" i="1"/>
  <c r="Q42" i="1"/>
  <c r="O42" i="1"/>
  <c r="M42" i="1"/>
  <c r="K42" i="1"/>
  <c r="BW42" i="1" s="1"/>
  <c r="BU41" i="1"/>
  <c r="BS41" i="1"/>
  <c r="BQ41" i="1"/>
  <c r="BO41" i="1"/>
  <c r="BM41" i="1"/>
  <c r="BK41" i="1"/>
  <c r="BI41" i="1"/>
  <c r="BG41" i="1"/>
  <c r="BE41" i="1"/>
  <c r="BC41" i="1"/>
  <c r="BA41" i="1"/>
  <c r="AY41" i="1"/>
  <c r="AW41" i="1"/>
  <c r="AU41" i="1"/>
  <c r="AS41" i="1"/>
  <c r="AQ41" i="1"/>
  <c r="AO41" i="1"/>
  <c r="AM41" i="1"/>
  <c r="AK41" i="1"/>
  <c r="AI41" i="1"/>
  <c r="AG41" i="1"/>
  <c r="AE41" i="1"/>
  <c r="AC41" i="1"/>
  <c r="AA41" i="1"/>
  <c r="Y41" i="1"/>
  <c r="W41" i="1"/>
  <c r="U41" i="1"/>
  <c r="S41" i="1"/>
  <c r="Q41" i="1"/>
  <c r="O41" i="1"/>
  <c r="M41" i="1"/>
  <c r="K41" i="1"/>
  <c r="BW41" i="1" s="1"/>
  <c r="BU40" i="1"/>
  <c r="BS40" i="1"/>
  <c r="BQ40" i="1"/>
  <c r="BO40" i="1"/>
  <c r="BM40" i="1"/>
  <c r="BK40" i="1"/>
  <c r="BI40" i="1"/>
  <c r="BG40" i="1"/>
  <c r="BE40" i="1"/>
  <c r="BC40" i="1"/>
  <c r="BA40" i="1"/>
  <c r="AY40" i="1"/>
  <c r="AW40" i="1"/>
  <c r="AU40" i="1"/>
  <c r="AS40" i="1"/>
  <c r="AQ40" i="1"/>
  <c r="AO40" i="1"/>
  <c r="AM40" i="1"/>
  <c r="AK40" i="1"/>
  <c r="AI40" i="1"/>
  <c r="AG40" i="1"/>
  <c r="AE40" i="1"/>
  <c r="AC40" i="1"/>
  <c r="AA40" i="1"/>
  <c r="Y40" i="1"/>
  <c r="W40" i="1"/>
  <c r="U40" i="1"/>
  <c r="S40" i="1"/>
  <c r="Q40" i="1"/>
  <c r="O40" i="1"/>
  <c r="M40" i="1"/>
  <c r="K40" i="1"/>
  <c r="BW40" i="1" s="1"/>
  <c r="BU39" i="1"/>
  <c r="BS39" i="1"/>
  <c r="BQ39" i="1"/>
  <c r="BO39" i="1"/>
  <c r="BM39" i="1"/>
  <c r="BK39" i="1"/>
  <c r="BI39" i="1"/>
  <c r="BG39" i="1"/>
  <c r="BE39" i="1"/>
  <c r="BC39" i="1"/>
  <c r="BA39" i="1"/>
  <c r="AY39" i="1"/>
  <c r="AW39" i="1"/>
  <c r="AU39" i="1"/>
  <c r="AS39" i="1"/>
  <c r="AQ39" i="1"/>
  <c r="AO39" i="1"/>
  <c r="AM39" i="1"/>
  <c r="AK39" i="1"/>
  <c r="AI39" i="1"/>
  <c r="AG39" i="1"/>
  <c r="AE39" i="1"/>
  <c r="AC39" i="1"/>
  <c r="AA39" i="1"/>
  <c r="Y39" i="1"/>
  <c r="W39" i="1"/>
  <c r="U39" i="1"/>
  <c r="S39" i="1"/>
  <c r="Q39" i="1"/>
  <c r="O39" i="1"/>
  <c r="M39" i="1"/>
  <c r="K39" i="1"/>
  <c r="BW39" i="1" s="1"/>
  <c r="BU38" i="1"/>
  <c r="BS38" i="1"/>
  <c r="BQ38" i="1"/>
  <c r="BO38" i="1"/>
  <c r="BM38" i="1"/>
  <c r="BK38" i="1"/>
  <c r="BI38" i="1"/>
  <c r="BG38" i="1"/>
  <c r="BE38" i="1"/>
  <c r="BC38" i="1"/>
  <c r="BA38" i="1"/>
  <c r="AY38" i="1"/>
  <c r="AW38" i="1"/>
  <c r="AU38" i="1"/>
  <c r="AS38" i="1"/>
  <c r="AQ38" i="1"/>
  <c r="AO38" i="1"/>
  <c r="AM38" i="1"/>
  <c r="AK38" i="1"/>
  <c r="AI38" i="1"/>
  <c r="AG38" i="1"/>
  <c r="AE38" i="1"/>
  <c r="AC38" i="1"/>
  <c r="AA38" i="1"/>
  <c r="Y38" i="1"/>
  <c r="W38" i="1"/>
  <c r="U38" i="1"/>
  <c r="S38" i="1"/>
  <c r="Q38" i="1"/>
  <c r="O38" i="1"/>
  <c r="M38" i="1"/>
  <c r="K38" i="1"/>
  <c r="BW38" i="1" s="1"/>
  <c r="BU37" i="1"/>
  <c r="BS37" i="1"/>
  <c r="BQ37" i="1"/>
  <c r="BO37" i="1"/>
  <c r="BM37" i="1"/>
  <c r="BK37" i="1"/>
  <c r="BI37" i="1"/>
  <c r="BG37" i="1"/>
  <c r="BE37" i="1"/>
  <c r="BC37" i="1"/>
  <c r="BA37" i="1"/>
  <c r="AY37" i="1"/>
  <c r="AW37" i="1"/>
  <c r="AU37" i="1"/>
  <c r="AS37" i="1"/>
  <c r="AQ37" i="1"/>
  <c r="AO37" i="1"/>
  <c r="AM37" i="1"/>
  <c r="AK37" i="1"/>
  <c r="AI37" i="1"/>
  <c r="AG37" i="1"/>
  <c r="AE37" i="1"/>
  <c r="AC37" i="1"/>
  <c r="AA37" i="1"/>
  <c r="Y37" i="1"/>
  <c r="W37" i="1"/>
  <c r="U37" i="1"/>
  <c r="S37" i="1"/>
  <c r="Q37" i="1"/>
  <c r="O37" i="1"/>
  <c r="M37" i="1"/>
  <c r="K37" i="1"/>
  <c r="BW37" i="1" s="1"/>
  <c r="BU36" i="1"/>
  <c r="BS36" i="1"/>
  <c r="BQ36" i="1"/>
  <c r="BO36" i="1"/>
  <c r="BM36" i="1"/>
  <c r="BK36" i="1"/>
  <c r="BI36" i="1"/>
  <c r="BG36" i="1"/>
  <c r="BE36" i="1"/>
  <c r="BC36" i="1"/>
  <c r="BA36" i="1"/>
  <c r="AY36" i="1"/>
  <c r="AW36" i="1"/>
  <c r="AU36" i="1"/>
  <c r="AS36" i="1"/>
  <c r="AQ36" i="1"/>
  <c r="AO36" i="1"/>
  <c r="AM36" i="1"/>
  <c r="AK36" i="1"/>
  <c r="AI36" i="1"/>
  <c r="AG36" i="1"/>
  <c r="AE36" i="1"/>
  <c r="AC36" i="1"/>
  <c r="AA36" i="1"/>
  <c r="Y36" i="1"/>
  <c r="W36" i="1"/>
  <c r="U36" i="1"/>
  <c r="S36" i="1"/>
  <c r="Q36" i="1"/>
  <c r="O36" i="1"/>
  <c r="M36" i="1"/>
  <c r="K36" i="1"/>
  <c r="BW36" i="1" s="1"/>
  <c r="BU35" i="1"/>
  <c r="BS35" i="1"/>
  <c r="BQ35" i="1"/>
  <c r="BO35" i="1"/>
  <c r="BM35" i="1"/>
  <c r="BK35" i="1"/>
  <c r="BI35" i="1"/>
  <c r="BG35" i="1"/>
  <c r="BE35" i="1"/>
  <c r="BC35" i="1"/>
  <c r="BA35" i="1"/>
  <c r="AY35" i="1"/>
  <c r="AW35" i="1"/>
  <c r="AU35" i="1"/>
  <c r="AS35" i="1"/>
  <c r="AQ35" i="1"/>
  <c r="AO35" i="1"/>
  <c r="AM35" i="1"/>
  <c r="AK35" i="1"/>
  <c r="AI35" i="1"/>
  <c r="AG35" i="1"/>
  <c r="AE35" i="1"/>
  <c r="AC35" i="1"/>
  <c r="AA35" i="1"/>
  <c r="Y35" i="1"/>
  <c r="W35" i="1"/>
  <c r="U35" i="1"/>
  <c r="S35" i="1"/>
  <c r="Q35" i="1"/>
  <c r="O35" i="1"/>
  <c r="M35" i="1"/>
  <c r="K35" i="1"/>
  <c r="BU34" i="1"/>
  <c r="BS34" i="1"/>
  <c r="BQ34" i="1"/>
  <c r="BO34" i="1"/>
  <c r="BM34" i="1"/>
  <c r="BK34" i="1"/>
  <c r="BI34" i="1"/>
  <c r="BG34" i="1"/>
  <c r="BE34" i="1"/>
  <c r="BC34" i="1"/>
  <c r="BA34" i="1"/>
  <c r="AY34" i="1"/>
  <c r="AW34" i="1"/>
  <c r="AU34" i="1"/>
  <c r="AS34" i="1"/>
  <c r="AQ34" i="1"/>
  <c r="AO34" i="1"/>
  <c r="AM34" i="1"/>
  <c r="AK34" i="1"/>
  <c r="AI34" i="1"/>
  <c r="AG34" i="1"/>
  <c r="AE34" i="1"/>
  <c r="AC34" i="1"/>
  <c r="AA34" i="1"/>
  <c r="Y34" i="1"/>
  <c r="W34" i="1"/>
  <c r="U34" i="1"/>
  <c r="S34" i="1"/>
  <c r="Q34" i="1"/>
  <c r="O34" i="1"/>
  <c r="M34" i="1"/>
  <c r="K34" i="1"/>
  <c r="BW34" i="1" s="1"/>
  <c r="BU33" i="1"/>
  <c r="BS33" i="1"/>
  <c r="BQ33" i="1"/>
  <c r="BO33" i="1"/>
  <c r="BM33" i="1"/>
  <c r="BK33" i="1"/>
  <c r="BI33" i="1"/>
  <c r="BG33" i="1"/>
  <c r="BE33" i="1"/>
  <c r="BC33" i="1"/>
  <c r="BA33" i="1"/>
  <c r="AY33" i="1"/>
  <c r="AW33" i="1"/>
  <c r="AU33" i="1"/>
  <c r="AS33" i="1"/>
  <c r="AQ33" i="1"/>
  <c r="AO33" i="1"/>
  <c r="AM33" i="1"/>
  <c r="AK33" i="1"/>
  <c r="AI33" i="1"/>
  <c r="AG33" i="1"/>
  <c r="AE33" i="1"/>
  <c r="AC33" i="1"/>
  <c r="AA33" i="1"/>
  <c r="Y33" i="1"/>
  <c r="W33" i="1"/>
  <c r="U33" i="1"/>
  <c r="S33" i="1"/>
  <c r="Q33" i="1"/>
  <c r="O33" i="1"/>
  <c r="M33" i="1"/>
  <c r="K33" i="1"/>
  <c r="BW33" i="1" s="1"/>
  <c r="BU32" i="1"/>
  <c r="BS32" i="1"/>
  <c r="BQ32" i="1"/>
  <c r="BO32" i="1"/>
  <c r="BM32" i="1"/>
  <c r="BK32" i="1"/>
  <c r="BI32" i="1"/>
  <c r="BG32" i="1"/>
  <c r="BE32" i="1"/>
  <c r="BC32" i="1"/>
  <c r="BA32" i="1"/>
  <c r="AY32" i="1"/>
  <c r="AW32" i="1"/>
  <c r="AU32" i="1"/>
  <c r="AS32" i="1"/>
  <c r="AQ32" i="1"/>
  <c r="AO32" i="1"/>
  <c r="AM32" i="1"/>
  <c r="AK32" i="1"/>
  <c r="AI32" i="1"/>
  <c r="AG32" i="1"/>
  <c r="AE32" i="1"/>
  <c r="AC32" i="1"/>
  <c r="AA32" i="1"/>
  <c r="Y32" i="1"/>
  <c r="W32" i="1"/>
  <c r="U32" i="1"/>
  <c r="S32" i="1"/>
  <c r="Q32" i="1"/>
  <c r="O32" i="1"/>
  <c r="M32" i="1"/>
  <c r="K32" i="1"/>
  <c r="BW32" i="1" s="1"/>
  <c r="BU31" i="1"/>
  <c r="BS31" i="1"/>
  <c r="BQ31" i="1"/>
  <c r="BO31" i="1"/>
  <c r="BM31" i="1"/>
  <c r="BK31" i="1"/>
  <c r="BI31" i="1"/>
  <c r="BG31" i="1"/>
  <c r="BE31" i="1"/>
  <c r="BC31" i="1"/>
  <c r="BA31" i="1"/>
  <c r="AY31" i="1"/>
  <c r="AW31" i="1"/>
  <c r="AU31" i="1"/>
  <c r="AS31" i="1"/>
  <c r="AQ31" i="1"/>
  <c r="AO31" i="1"/>
  <c r="AM31" i="1"/>
  <c r="AK31" i="1"/>
  <c r="AI31" i="1"/>
  <c r="AG31" i="1"/>
  <c r="AE31" i="1"/>
  <c r="AC31" i="1"/>
  <c r="AA31" i="1"/>
  <c r="Y31" i="1"/>
  <c r="W31" i="1"/>
  <c r="U31" i="1"/>
  <c r="S31" i="1"/>
  <c r="Q31" i="1"/>
  <c r="O31" i="1"/>
  <c r="M31" i="1"/>
  <c r="K31" i="1"/>
  <c r="BW31" i="1" s="1"/>
  <c r="BU30" i="1"/>
  <c r="BS30" i="1"/>
  <c r="BQ30" i="1"/>
  <c r="BO30" i="1"/>
  <c r="BM30" i="1"/>
  <c r="BK30" i="1"/>
  <c r="BI30" i="1"/>
  <c r="BG30" i="1"/>
  <c r="BE30" i="1"/>
  <c r="BC30" i="1"/>
  <c r="BA30" i="1"/>
  <c r="AY30" i="1"/>
  <c r="AW30" i="1"/>
  <c r="AU30" i="1"/>
  <c r="AS30" i="1"/>
  <c r="AQ30" i="1"/>
  <c r="AO30" i="1"/>
  <c r="AM30" i="1"/>
  <c r="AK30" i="1"/>
  <c r="AI30" i="1"/>
  <c r="AG30" i="1"/>
  <c r="AE30" i="1"/>
  <c r="AC30" i="1"/>
  <c r="AA30" i="1"/>
  <c r="Y30" i="1"/>
  <c r="W30" i="1"/>
  <c r="U30" i="1"/>
  <c r="S30" i="1"/>
  <c r="Q30" i="1"/>
  <c r="O30" i="1"/>
  <c r="M30" i="1"/>
  <c r="K30" i="1"/>
  <c r="BW30" i="1" s="1"/>
  <c r="BU29" i="1"/>
  <c r="BS29" i="1"/>
  <c r="BQ29" i="1"/>
  <c r="BO29" i="1"/>
  <c r="BM29" i="1"/>
  <c r="BK29" i="1"/>
  <c r="BI29" i="1"/>
  <c r="BG29" i="1"/>
  <c r="BE29" i="1"/>
  <c r="BC29" i="1"/>
  <c r="BA29" i="1"/>
  <c r="AY29" i="1"/>
  <c r="AW29" i="1"/>
  <c r="AU29" i="1"/>
  <c r="AS29" i="1"/>
  <c r="AQ29" i="1"/>
  <c r="AO29" i="1"/>
  <c r="AM29" i="1"/>
  <c r="AK29" i="1"/>
  <c r="AI29" i="1"/>
  <c r="AG29" i="1"/>
  <c r="AE29" i="1"/>
  <c r="AC29" i="1"/>
  <c r="AA29" i="1"/>
  <c r="Y29" i="1"/>
  <c r="W29" i="1"/>
  <c r="U29" i="1"/>
  <c r="S29" i="1"/>
  <c r="Q29" i="1"/>
  <c r="O29" i="1"/>
  <c r="M29" i="1"/>
  <c r="K29" i="1"/>
  <c r="BW29" i="1" s="1"/>
  <c r="BU28" i="1"/>
  <c r="BS28" i="1"/>
  <c r="BQ28" i="1"/>
  <c r="BO28" i="1"/>
  <c r="BM28" i="1"/>
  <c r="BK28" i="1"/>
  <c r="BI28" i="1"/>
  <c r="BG28" i="1"/>
  <c r="BE28" i="1"/>
  <c r="BC28" i="1"/>
  <c r="BA28" i="1"/>
  <c r="AY28" i="1"/>
  <c r="AW28" i="1"/>
  <c r="AU28" i="1"/>
  <c r="AS28" i="1"/>
  <c r="AQ28" i="1"/>
  <c r="AO28" i="1"/>
  <c r="AM28" i="1"/>
  <c r="AK28" i="1"/>
  <c r="AI28" i="1"/>
  <c r="AG28" i="1"/>
  <c r="AE28" i="1"/>
  <c r="AC28" i="1"/>
  <c r="AA28" i="1"/>
  <c r="Y28" i="1"/>
  <c r="W28" i="1"/>
  <c r="U28" i="1"/>
  <c r="S28" i="1"/>
  <c r="Q28" i="1"/>
  <c r="O28" i="1"/>
  <c r="M28" i="1"/>
  <c r="K28" i="1"/>
  <c r="BW28" i="1" s="1"/>
  <c r="BU27" i="1"/>
  <c r="BS27" i="1"/>
  <c r="BQ27" i="1"/>
  <c r="BO27" i="1"/>
  <c r="BM27" i="1"/>
  <c r="BK27" i="1"/>
  <c r="BI27" i="1"/>
  <c r="BG27" i="1"/>
  <c r="BE27" i="1"/>
  <c r="BC27" i="1"/>
  <c r="BA27" i="1"/>
  <c r="AY27" i="1"/>
  <c r="AW27" i="1"/>
  <c r="AU27" i="1"/>
  <c r="AS27" i="1"/>
  <c r="AQ27" i="1"/>
  <c r="AO27" i="1"/>
  <c r="AM27" i="1"/>
  <c r="AK27" i="1"/>
  <c r="AI27" i="1"/>
  <c r="AG27" i="1"/>
  <c r="AE27" i="1"/>
  <c r="AC27" i="1"/>
  <c r="AA27" i="1"/>
  <c r="Y27" i="1"/>
  <c r="W27" i="1"/>
  <c r="U27" i="1"/>
  <c r="S27" i="1"/>
  <c r="Q27" i="1"/>
  <c r="O27" i="1"/>
  <c r="M27" i="1"/>
  <c r="K27" i="1"/>
  <c r="BW27" i="1" s="1"/>
  <c r="BU26" i="1"/>
  <c r="BS26" i="1"/>
  <c r="BQ26" i="1"/>
  <c r="BO26" i="1"/>
  <c r="BM26" i="1"/>
  <c r="BK26" i="1"/>
  <c r="BI26" i="1"/>
  <c r="BG26" i="1"/>
  <c r="BE26" i="1"/>
  <c r="BC26" i="1"/>
  <c r="BA26" i="1"/>
  <c r="AY26" i="1"/>
  <c r="AW26" i="1"/>
  <c r="AU26" i="1"/>
  <c r="AS26" i="1"/>
  <c r="AQ26" i="1"/>
  <c r="AO26" i="1"/>
  <c r="AM26" i="1"/>
  <c r="AK26" i="1"/>
  <c r="AI26" i="1"/>
  <c r="AG26" i="1"/>
  <c r="AE26" i="1"/>
  <c r="AC26" i="1"/>
  <c r="AA26" i="1"/>
  <c r="Y26" i="1"/>
  <c r="W26" i="1"/>
  <c r="U26" i="1"/>
  <c r="S26" i="1"/>
  <c r="Q26" i="1"/>
  <c r="O26" i="1"/>
  <c r="M26" i="1"/>
  <c r="K26" i="1"/>
  <c r="BW26" i="1" s="1"/>
  <c r="BU25" i="1"/>
  <c r="BS25" i="1"/>
  <c r="BQ25" i="1"/>
  <c r="BO25" i="1"/>
  <c r="BM25" i="1"/>
  <c r="BK25" i="1"/>
  <c r="BI25" i="1"/>
  <c r="BG25" i="1"/>
  <c r="BE25" i="1"/>
  <c r="BC25" i="1"/>
  <c r="BA25" i="1"/>
  <c r="AY25" i="1"/>
  <c r="AW25" i="1"/>
  <c r="AU25" i="1"/>
  <c r="AS25" i="1"/>
  <c r="AQ25" i="1"/>
  <c r="AO25" i="1"/>
  <c r="AM25" i="1"/>
  <c r="AK25" i="1"/>
  <c r="AI25" i="1"/>
  <c r="AG25" i="1"/>
  <c r="AE25" i="1"/>
  <c r="AC25" i="1"/>
  <c r="AA25" i="1"/>
  <c r="Y25" i="1"/>
  <c r="W25" i="1"/>
  <c r="U25" i="1"/>
  <c r="S25" i="1"/>
  <c r="Q25" i="1"/>
  <c r="O25" i="1"/>
  <c r="M25" i="1"/>
  <c r="K25" i="1"/>
  <c r="BW25" i="1" s="1"/>
  <c r="BU24" i="1"/>
  <c r="BS24" i="1"/>
  <c r="BQ24" i="1"/>
  <c r="BO24" i="1"/>
  <c r="BM24" i="1"/>
  <c r="BK24" i="1"/>
  <c r="BI24" i="1"/>
  <c r="BG24" i="1"/>
  <c r="BE24" i="1"/>
  <c r="BC24" i="1"/>
  <c r="BA24" i="1"/>
  <c r="AY24" i="1"/>
  <c r="AW24" i="1"/>
  <c r="AU24" i="1"/>
  <c r="AS24" i="1"/>
  <c r="AQ24" i="1"/>
  <c r="AO24" i="1"/>
  <c r="AM24" i="1"/>
  <c r="AK24" i="1"/>
  <c r="AI24" i="1"/>
  <c r="AG24" i="1"/>
  <c r="AE24" i="1"/>
  <c r="AC24" i="1"/>
  <c r="AA24" i="1"/>
  <c r="Y24" i="1"/>
  <c r="W24" i="1"/>
  <c r="U24" i="1"/>
  <c r="S24" i="1"/>
  <c r="Q24" i="1"/>
  <c r="O24" i="1"/>
  <c r="M24" i="1"/>
  <c r="K24" i="1"/>
  <c r="BV24" i="1" s="1"/>
  <c r="BX24" i="1" s="1"/>
  <c r="BU23" i="1"/>
  <c r="BS23" i="1"/>
  <c r="BQ23" i="1"/>
  <c r="BO23" i="1"/>
  <c r="BM23" i="1"/>
  <c r="BK23" i="1"/>
  <c r="BI23" i="1"/>
  <c r="BG23" i="1"/>
  <c r="BE23" i="1"/>
  <c r="BC23" i="1"/>
  <c r="BA23" i="1"/>
  <c r="AY23" i="1"/>
  <c r="AW23" i="1"/>
  <c r="AU23" i="1"/>
  <c r="AS23" i="1"/>
  <c r="AQ23" i="1"/>
  <c r="AO23" i="1"/>
  <c r="AM23" i="1"/>
  <c r="AK23" i="1"/>
  <c r="AI23" i="1"/>
  <c r="AG23" i="1"/>
  <c r="AE23" i="1"/>
  <c r="AC23" i="1"/>
  <c r="AA23" i="1"/>
  <c r="Y23" i="1"/>
  <c r="W23" i="1"/>
  <c r="U23" i="1"/>
  <c r="S23" i="1"/>
  <c r="Q23" i="1"/>
  <c r="O23" i="1"/>
  <c r="M23" i="1"/>
  <c r="K23" i="1"/>
  <c r="BW23" i="1" s="1"/>
  <c r="BU22" i="1"/>
  <c r="BS22" i="1"/>
  <c r="BQ22" i="1"/>
  <c r="BO22" i="1"/>
  <c r="BM22" i="1"/>
  <c r="BK22" i="1"/>
  <c r="BI22" i="1"/>
  <c r="BG22" i="1"/>
  <c r="BE22" i="1"/>
  <c r="BC22" i="1"/>
  <c r="BA22" i="1"/>
  <c r="AY22" i="1"/>
  <c r="AW22" i="1"/>
  <c r="AU22" i="1"/>
  <c r="AS22" i="1"/>
  <c r="AQ22" i="1"/>
  <c r="AO22" i="1"/>
  <c r="AM22" i="1"/>
  <c r="AK22" i="1"/>
  <c r="AI22" i="1"/>
  <c r="AG22" i="1"/>
  <c r="AE22" i="1"/>
  <c r="AC22" i="1"/>
  <c r="AA22" i="1"/>
  <c r="Y22" i="1"/>
  <c r="W22" i="1"/>
  <c r="U22" i="1"/>
  <c r="S22" i="1"/>
  <c r="Q22" i="1"/>
  <c r="O22" i="1"/>
  <c r="M22" i="1"/>
  <c r="K22" i="1"/>
  <c r="BW22" i="1" s="1"/>
  <c r="BU21" i="1"/>
  <c r="BS21" i="1"/>
  <c r="BQ21" i="1"/>
  <c r="BO21" i="1"/>
  <c r="BM21" i="1"/>
  <c r="BK21" i="1"/>
  <c r="BI21" i="1"/>
  <c r="BG21" i="1"/>
  <c r="BE21" i="1"/>
  <c r="BC21" i="1"/>
  <c r="BA21" i="1"/>
  <c r="AY21" i="1"/>
  <c r="AW21" i="1"/>
  <c r="AU21" i="1"/>
  <c r="AS21" i="1"/>
  <c r="AQ21" i="1"/>
  <c r="AO21" i="1"/>
  <c r="AM21" i="1"/>
  <c r="AK21" i="1"/>
  <c r="AI21" i="1"/>
  <c r="AG21" i="1"/>
  <c r="AE21" i="1"/>
  <c r="AC21" i="1"/>
  <c r="AA21" i="1"/>
  <c r="Y21" i="1"/>
  <c r="W21" i="1"/>
  <c r="U21" i="1"/>
  <c r="S21" i="1"/>
  <c r="Q21" i="1"/>
  <c r="O21" i="1"/>
  <c r="M21" i="1"/>
  <c r="K21" i="1"/>
  <c r="BW21" i="1" s="1"/>
  <c r="BU20" i="1"/>
  <c r="BS20" i="1"/>
  <c r="BQ20" i="1"/>
  <c r="BO20" i="1"/>
  <c r="BM20" i="1"/>
  <c r="BK20" i="1"/>
  <c r="BI20" i="1"/>
  <c r="BG20" i="1"/>
  <c r="BE20" i="1"/>
  <c r="BC20" i="1"/>
  <c r="BA20" i="1"/>
  <c r="AY20" i="1"/>
  <c r="AW20" i="1"/>
  <c r="AU20" i="1"/>
  <c r="AS20" i="1"/>
  <c r="AQ20" i="1"/>
  <c r="AO20" i="1"/>
  <c r="AM20" i="1"/>
  <c r="AK20" i="1"/>
  <c r="AI20" i="1"/>
  <c r="AG20" i="1"/>
  <c r="AE20" i="1"/>
  <c r="AC20" i="1"/>
  <c r="AA20" i="1"/>
  <c r="Y20" i="1"/>
  <c r="W20" i="1"/>
  <c r="U20" i="1"/>
  <c r="S20" i="1"/>
  <c r="Q20" i="1"/>
  <c r="O20" i="1"/>
  <c r="M20" i="1"/>
  <c r="K20" i="1"/>
  <c r="BW20" i="1" s="1"/>
  <c r="BU19" i="1"/>
  <c r="BS19" i="1"/>
  <c r="BQ19" i="1"/>
  <c r="BO19" i="1"/>
  <c r="BM19" i="1"/>
  <c r="BK19" i="1"/>
  <c r="BI19" i="1"/>
  <c r="BG19" i="1"/>
  <c r="BE19" i="1"/>
  <c r="BC19" i="1"/>
  <c r="BA19" i="1"/>
  <c r="AY19" i="1"/>
  <c r="AW19" i="1"/>
  <c r="AU19" i="1"/>
  <c r="AS19" i="1"/>
  <c r="AQ19" i="1"/>
  <c r="AO19" i="1"/>
  <c r="AM19" i="1"/>
  <c r="AK19" i="1"/>
  <c r="AI19" i="1"/>
  <c r="AG19" i="1"/>
  <c r="AE19" i="1"/>
  <c r="AC19" i="1"/>
  <c r="AA19" i="1"/>
  <c r="Y19" i="1"/>
  <c r="W19" i="1"/>
  <c r="U19" i="1"/>
  <c r="S19" i="1"/>
  <c r="Q19" i="1"/>
  <c r="O19" i="1"/>
  <c r="M19" i="1"/>
  <c r="K19" i="1"/>
  <c r="BW19" i="1" s="1"/>
  <c r="BU18" i="1"/>
  <c r="BS18" i="1"/>
  <c r="BQ18" i="1"/>
  <c r="BO18" i="1"/>
  <c r="BM18" i="1"/>
  <c r="BK18" i="1"/>
  <c r="BI18" i="1"/>
  <c r="BG18" i="1"/>
  <c r="BE18" i="1"/>
  <c r="BC18" i="1"/>
  <c r="BA18" i="1"/>
  <c r="AY18" i="1"/>
  <c r="AW18" i="1"/>
  <c r="AU18" i="1"/>
  <c r="AS18" i="1"/>
  <c r="AQ18" i="1"/>
  <c r="AO18" i="1"/>
  <c r="AM18" i="1"/>
  <c r="AK18" i="1"/>
  <c r="AI18" i="1"/>
  <c r="AG18" i="1"/>
  <c r="AE18" i="1"/>
  <c r="AC18" i="1"/>
  <c r="AA18" i="1"/>
  <c r="Y18" i="1"/>
  <c r="W18" i="1"/>
  <c r="U18" i="1"/>
  <c r="S18" i="1"/>
  <c r="Q18" i="1"/>
  <c r="O18" i="1"/>
  <c r="M18" i="1"/>
  <c r="K18" i="1"/>
  <c r="BW18" i="1" s="1"/>
  <c r="BU17" i="1"/>
  <c r="BS17" i="1"/>
  <c r="BQ17" i="1"/>
  <c r="BO17" i="1"/>
  <c r="BM17" i="1"/>
  <c r="BK17" i="1"/>
  <c r="BI17" i="1"/>
  <c r="BG17" i="1"/>
  <c r="BE17" i="1"/>
  <c r="BC17" i="1"/>
  <c r="BA17" i="1"/>
  <c r="AY17" i="1"/>
  <c r="AW17" i="1"/>
  <c r="AU17" i="1"/>
  <c r="AS17" i="1"/>
  <c r="AQ17" i="1"/>
  <c r="AO17" i="1"/>
  <c r="AM17" i="1"/>
  <c r="AK17" i="1"/>
  <c r="AI17" i="1"/>
  <c r="AG17" i="1"/>
  <c r="AE17" i="1"/>
  <c r="AC17" i="1"/>
  <c r="AA17" i="1"/>
  <c r="Y17" i="1"/>
  <c r="W17" i="1"/>
  <c r="U17" i="1"/>
  <c r="S17" i="1"/>
  <c r="Q17" i="1"/>
  <c r="O17" i="1"/>
  <c r="M17" i="1"/>
  <c r="K17" i="1"/>
  <c r="BW17" i="1" s="1"/>
  <c r="BU16" i="1"/>
  <c r="BS16" i="1"/>
  <c r="BQ16" i="1"/>
  <c r="BO16" i="1"/>
  <c r="BM16" i="1"/>
  <c r="BK16" i="1"/>
  <c r="BI16" i="1"/>
  <c r="BG16" i="1"/>
  <c r="BE16" i="1"/>
  <c r="BC16" i="1"/>
  <c r="BA16" i="1"/>
  <c r="AY16" i="1"/>
  <c r="AW16" i="1"/>
  <c r="AU16" i="1"/>
  <c r="AS16" i="1"/>
  <c r="AQ16" i="1"/>
  <c r="AO16" i="1"/>
  <c r="AM16" i="1"/>
  <c r="AK16" i="1"/>
  <c r="AI16" i="1"/>
  <c r="AG16" i="1"/>
  <c r="AE16" i="1"/>
  <c r="AC16" i="1"/>
  <c r="AA16" i="1"/>
  <c r="Y16" i="1"/>
  <c r="W16" i="1"/>
  <c r="U16" i="1"/>
  <c r="S16" i="1"/>
  <c r="Q16" i="1"/>
  <c r="O16" i="1"/>
  <c r="M16" i="1"/>
  <c r="K16" i="1"/>
  <c r="BW16" i="1" s="1"/>
  <c r="BU15" i="1"/>
  <c r="BS15" i="1"/>
  <c r="BQ15" i="1"/>
  <c r="BO15" i="1"/>
  <c r="BM15" i="1"/>
  <c r="BK15" i="1"/>
  <c r="BI15" i="1"/>
  <c r="BG15" i="1"/>
  <c r="BE15" i="1"/>
  <c r="BC15" i="1"/>
  <c r="BA15" i="1"/>
  <c r="AY15" i="1"/>
  <c r="AW15" i="1"/>
  <c r="AU15" i="1"/>
  <c r="AS15" i="1"/>
  <c r="AQ15" i="1"/>
  <c r="AO15" i="1"/>
  <c r="AM15" i="1"/>
  <c r="AK15" i="1"/>
  <c r="AI15" i="1"/>
  <c r="AG15" i="1"/>
  <c r="AE15" i="1"/>
  <c r="AC15" i="1"/>
  <c r="AA15" i="1"/>
  <c r="Y15" i="1"/>
  <c r="W15" i="1"/>
  <c r="U15" i="1"/>
  <c r="S15" i="1"/>
  <c r="Q15" i="1"/>
  <c r="O15" i="1"/>
  <c r="M15" i="1"/>
  <c r="K15" i="1"/>
  <c r="BW15" i="1" s="1"/>
  <c r="BU14" i="1"/>
  <c r="BS14" i="1"/>
  <c r="BQ14" i="1"/>
  <c r="BO14" i="1"/>
  <c r="BM14" i="1"/>
  <c r="BK14" i="1"/>
  <c r="BI14" i="1"/>
  <c r="BG14" i="1"/>
  <c r="BE14" i="1"/>
  <c r="BC14" i="1"/>
  <c r="BA14" i="1"/>
  <c r="AY14" i="1"/>
  <c r="AW14" i="1"/>
  <c r="AU14" i="1"/>
  <c r="AS14" i="1"/>
  <c r="AQ14" i="1"/>
  <c r="AO14" i="1"/>
  <c r="AM14" i="1"/>
  <c r="AK14" i="1"/>
  <c r="AI14" i="1"/>
  <c r="AG14" i="1"/>
  <c r="AE14" i="1"/>
  <c r="AC14" i="1"/>
  <c r="AA14" i="1"/>
  <c r="Y14" i="1"/>
  <c r="W14" i="1"/>
  <c r="U14" i="1"/>
  <c r="S14" i="1"/>
  <c r="Q14" i="1"/>
  <c r="O14" i="1"/>
  <c r="M14" i="1"/>
  <c r="K14" i="1"/>
  <c r="BW14" i="1" s="1"/>
  <c r="BU13" i="1"/>
  <c r="BS13" i="1"/>
  <c r="BQ13" i="1"/>
  <c r="BO13" i="1"/>
  <c r="BM13" i="1"/>
  <c r="BK13" i="1"/>
  <c r="BI13" i="1"/>
  <c r="BG13" i="1"/>
  <c r="BE13" i="1"/>
  <c r="BC13" i="1"/>
  <c r="BA13" i="1"/>
  <c r="AY13" i="1"/>
  <c r="AW13" i="1"/>
  <c r="AU13" i="1"/>
  <c r="AS13" i="1"/>
  <c r="AQ13" i="1"/>
  <c r="AO13" i="1"/>
  <c r="AM13" i="1"/>
  <c r="AK13" i="1"/>
  <c r="AI13" i="1"/>
  <c r="AG13" i="1"/>
  <c r="AE13" i="1"/>
  <c r="AC13" i="1"/>
  <c r="AA13" i="1"/>
  <c r="Y13" i="1"/>
  <c r="W13" i="1"/>
  <c r="U13" i="1"/>
  <c r="S13" i="1"/>
  <c r="Q13" i="1"/>
  <c r="O13" i="1"/>
  <c r="M13" i="1"/>
  <c r="K13" i="1"/>
  <c r="BW13" i="1" s="1"/>
  <c r="BU12" i="1"/>
  <c r="BS12" i="1"/>
  <c r="BQ12" i="1"/>
  <c r="BO12" i="1"/>
  <c r="BM12" i="1"/>
  <c r="BK12" i="1"/>
  <c r="BI12" i="1"/>
  <c r="BG12" i="1"/>
  <c r="BE12" i="1"/>
  <c r="BC12" i="1"/>
  <c r="BA12" i="1"/>
  <c r="AY12" i="1"/>
  <c r="AW12" i="1"/>
  <c r="AU12" i="1"/>
  <c r="AS12" i="1"/>
  <c r="AQ12" i="1"/>
  <c r="AO12" i="1"/>
  <c r="AM12" i="1"/>
  <c r="AK12" i="1"/>
  <c r="AI12" i="1"/>
  <c r="AG12" i="1"/>
  <c r="AE12" i="1"/>
  <c r="AC12" i="1"/>
  <c r="AA12" i="1"/>
  <c r="Y12" i="1"/>
  <c r="W12" i="1"/>
  <c r="U12" i="1"/>
  <c r="S12" i="1"/>
  <c r="Q12" i="1"/>
  <c r="O12" i="1"/>
  <c r="M12" i="1"/>
  <c r="K12" i="1"/>
  <c r="BW12" i="1" s="1"/>
  <c r="BU11" i="1"/>
  <c r="BS11" i="1"/>
  <c r="BQ11" i="1"/>
  <c r="BO11" i="1"/>
  <c r="BM11" i="1"/>
  <c r="BK11" i="1"/>
  <c r="BI11" i="1"/>
  <c r="BG11" i="1"/>
  <c r="BE11" i="1"/>
  <c r="BC11" i="1"/>
  <c r="BA11" i="1"/>
  <c r="AY11" i="1"/>
  <c r="AW11" i="1"/>
  <c r="AU11" i="1"/>
  <c r="AS11" i="1"/>
  <c r="AQ11" i="1"/>
  <c r="AO11" i="1"/>
  <c r="AM11" i="1"/>
  <c r="AK11" i="1"/>
  <c r="AI11" i="1"/>
  <c r="AG11" i="1"/>
  <c r="AE11" i="1"/>
  <c r="AC11" i="1"/>
  <c r="AA11" i="1"/>
  <c r="Y11" i="1"/>
  <c r="W11" i="1"/>
  <c r="U11" i="1"/>
  <c r="S11" i="1"/>
  <c r="Q11" i="1"/>
  <c r="O11" i="1"/>
  <c r="M11" i="1"/>
  <c r="K11" i="1"/>
  <c r="BW11" i="1" s="1"/>
  <c r="BU10" i="1"/>
  <c r="BS10" i="1"/>
  <c r="BQ10" i="1"/>
  <c r="BO10" i="1"/>
  <c r="BM10" i="1"/>
  <c r="BK10" i="1"/>
  <c r="BI10" i="1"/>
  <c r="BG10" i="1"/>
  <c r="BE10" i="1"/>
  <c r="BC10" i="1"/>
  <c r="BA10" i="1"/>
  <c r="AY10" i="1"/>
  <c r="AW10" i="1"/>
  <c r="AU10" i="1"/>
  <c r="AS10" i="1"/>
  <c r="AQ10" i="1"/>
  <c r="AO10" i="1"/>
  <c r="AM10" i="1"/>
  <c r="AK10" i="1"/>
  <c r="AI10" i="1"/>
  <c r="AG10" i="1"/>
  <c r="AE10" i="1"/>
  <c r="AC10" i="1"/>
  <c r="AA10" i="1"/>
  <c r="Y10" i="1"/>
  <c r="W10" i="1"/>
  <c r="U10" i="1"/>
  <c r="S10" i="1"/>
  <c r="Q10" i="1"/>
  <c r="O10" i="1"/>
  <c r="M10" i="1"/>
  <c r="K10" i="1"/>
  <c r="BW10" i="1" s="1"/>
  <c r="BU9" i="1"/>
  <c r="BS9" i="1"/>
  <c r="BQ9" i="1"/>
  <c r="BO9" i="1"/>
  <c r="BM9" i="1"/>
  <c r="BK9" i="1"/>
  <c r="BI9" i="1"/>
  <c r="BG9" i="1"/>
  <c r="BE9" i="1"/>
  <c r="BC9" i="1"/>
  <c r="BA9" i="1"/>
  <c r="AY9" i="1"/>
  <c r="AW9" i="1"/>
  <c r="AU9" i="1"/>
  <c r="AS9" i="1"/>
  <c r="AQ9" i="1"/>
  <c r="AO9" i="1"/>
  <c r="AM9" i="1"/>
  <c r="AK9" i="1"/>
  <c r="AI9" i="1"/>
  <c r="AG9" i="1"/>
  <c r="AE9" i="1"/>
  <c r="AC9" i="1"/>
  <c r="AA9" i="1"/>
  <c r="Y9" i="1"/>
  <c r="W9" i="1"/>
  <c r="U9" i="1"/>
  <c r="S9" i="1"/>
  <c r="Q9" i="1"/>
  <c r="O9" i="1"/>
  <c r="M9" i="1"/>
  <c r="K9" i="1"/>
  <c r="BW9" i="1" s="1"/>
  <c r="BU8" i="1"/>
  <c r="BS8" i="1"/>
  <c r="BQ8" i="1"/>
  <c r="BO8" i="1"/>
  <c r="BM8" i="1"/>
  <c r="BK8" i="1"/>
  <c r="BI8" i="1"/>
  <c r="BG8" i="1"/>
  <c r="BE8" i="1"/>
  <c r="BC8" i="1"/>
  <c r="BA8" i="1"/>
  <c r="AY8" i="1"/>
  <c r="AW8" i="1"/>
  <c r="AU8" i="1"/>
  <c r="AS8" i="1"/>
  <c r="AQ8" i="1"/>
  <c r="AO8" i="1"/>
  <c r="AM8" i="1"/>
  <c r="AK8" i="1"/>
  <c r="AI8" i="1"/>
  <c r="AG8" i="1"/>
  <c r="AE8" i="1"/>
  <c r="AC8" i="1"/>
  <c r="AA8" i="1"/>
  <c r="Y8" i="1"/>
  <c r="W8" i="1"/>
  <c r="U8" i="1"/>
  <c r="S8" i="1"/>
  <c r="Q8" i="1"/>
  <c r="O8" i="1"/>
  <c r="M8" i="1"/>
  <c r="K8" i="1"/>
  <c r="BW8" i="1" s="1"/>
  <c r="BU7" i="1"/>
  <c r="BS7" i="1"/>
  <c r="BQ7" i="1"/>
  <c r="BO7" i="1"/>
  <c r="BM7" i="1"/>
  <c r="BK7" i="1"/>
  <c r="BI7" i="1"/>
  <c r="BG7" i="1"/>
  <c r="BE7" i="1"/>
  <c r="BC7" i="1"/>
  <c r="BA7" i="1"/>
  <c r="AY7" i="1"/>
  <c r="AW7" i="1"/>
  <c r="AU7" i="1"/>
  <c r="AS7" i="1"/>
  <c r="AQ7" i="1"/>
  <c r="AO7" i="1"/>
  <c r="AM7" i="1"/>
  <c r="AK7" i="1"/>
  <c r="AI7" i="1"/>
  <c r="AG7" i="1"/>
  <c r="AE7" i="1"/>
  <c r="AC7" i="1"/>
  <c r="AA7" i="1"/>
  <c r="Y7" i="1"/>
  <c r="W7" i="1"/>
  <c r="U7" i="1"/>
  <c r="S7" i="1"/>
  <c r="Q7" i="1"/>
  <c r="O7" i="1"/>
  <c r="M7" i="1"/>
  <c r="K7" i="1"/>
  <c r="BW7" i="1" s="1"/>
  <c r="BU6" i="1"/>
  <c r="BS6" i="1"/>
  <c r="BQ6" i="1"/>
  <c r="BO6" i="1"/>
  <c r="BM6" i="1"/>
  <c r="BK6" i="1"/>
  <c r="BI6" i="1"/>
  <c r="BG6" i="1"/>
  <c r="BE6" i="1"/>
  <c r="BC6" i="1"/>
  <c r="BA6" i="1"/>
  <c r="AY6" i="1"/>
  <c r="AW6" i="1"/>
  <c r="AU6" i="1"/>
  <c r="AS6" i="1"/>
  <c r="AQ6" i="1"/>
  <c r="AO6" i="1"/>
  <c r="AM6" i="1"/>
  <c r="AK6" i="1"/>
  <c r="AI6" i="1"/>
  <c r="AG6" i="1"/>
  <c r="AE6" i="1"/>
  <c r="AC6" i="1"/>
  <c r="AA6" i="1"/>
  <c r="Y6" i="1"/>
  <c r="W6" i="1"/>
  <c r="U6" i="1"/>
  <c r="S6" i="1"/>
  <c r="Q6" i="1"/>
  <c r="O6" i="1"/>
  <c r="M6" i="1"/>
  <c r="K6" i="1"/>
  <c r="BW6" i="1" s="1"/>
  <c r="BU5" i="1"/>
  <c r="BS5" i="1"/>
  <c r="BQ5" i="1"/>
  <c r="BO5" i="1"/>
  <c r="BM5" i="1"/>
  <c r="BK5" i="1"/>
  <c r="BI5" i="1"/>
  <c r="BG5" i="1"/>
  <c r="BE5" i="1"/>
  <c r="BC5" i="1"/>
  <c r="BA5" i="1"/>
  <c r="AY5" i="1"/>
  <c r="AW5" i="1"/>
  <c r="AU5" i="1"/>
  <c r="AS5" i="1"/>
  <c r="AQ5" i="1"/>
  <c r="AO5" i="1"/>
  <c r="AM5" i="1"/>
  <c r="AK5" i="1"/>
  <c r="AI5" i="1"/>
  <c r="AG5" i="1"/>
  <c r="AE5" i="1"/>
  <c r="AC5" i="1"/>
  <c r="AA5" i="1"/>
  <c r="Y5" i="1"/>
  <c r="W5" i="1"/>
  <c r="U5" i="1"/>
  <c r="S5" i="1"/>
  <c r="Q5" i="1"/>
  <c r="O5" i="1"/>
  <c r="M5" i="1"/>
  <c r="K5" i="1"/>
  <c r="BW5" i="1" s="1"/>
  <c r="BU4" i="1"/>
  <c r="BS4" i="1"/>
  <c r="BQ4" i="1"/>
  <c r="BO4" i="1"/>
  <c r="BM4" i="1"/>
  <c r="BK4" i="1"/>
  <c r="BI4" i="1"/>
  <c r="BG4" i="1"/>
  <c r="BE4" i="1"/>
  <c r="BC4" i="1"/>
  <c r="BA4" i="1"/>
  <c r="AY4" i="1"/>
  <c r="AW4" i="1"/>
  <c r="AU4" i="1"/>
  <c r="AS4" i="1"/>
  <c r="AQ4" i="1"/>
  <c r="AO4" i="1"/>
  <c r="AM4" i="1"/>
  <c r="AK4" i="1"/>
  <c r="AI4" i="1"/>
  <c r="AG4" i="1"/>
  <c r="AE4" i="1"/>
  <c r="AC4" i="1"/>
  <c r="AA4" i="1"/>
  <c r="Y4" i="1"/>
  <c r="W4" i="1"/>
  <c r="U4" i="1"/>
  <c r="S4" i="1"/>
  <c r="Q4" i="1"/>
  <c r="O4" i="1"/>
  <c r="M4" i="1"/>
  <c r="K4" i="1"/>
  <c r="BW4" i="1" s="1"/>
  <c r="BU3" i="1"/>
  <c r="BS3" i="1"/>
  <c r="BQ3" i="1"/>
  <c r="BO3" i="1"/>
  <c r="BM3" i="1"/>
  <c r="BK3" i="1"/>
  <c r="BI3" i="1"/>
  <c r="BG3" i="1"/>
  <c r="BE3" i="1"/>
  <c r="BC3" i="1"/>
  <c r="BA3" i="1"/>
  <c r="AY3" i="1"/>
  <c r="AW3" i="1"/>
  <c r="AU3" i="1"/>
  <c r="AS3" i="1"/>
  <c r="AQ3" i="1"/>
  <c r="AO3" i="1"/>
  <c r="AM3" i="1"/>
  <c r="AK3" i="1"/>
  <c r="AI3" i="1"/>
  <c r="AG3" i="1"/>
  <c r="AE3" i="1"/>
  <c r="AC3" i="1"/>
  <c r="AA3" i="1"/>
  <c r="Y3" i="1"/>
  <c r="W3" i="1"/>
  <c r="U3" i="1"/>
  <c r="S3" i="1"/>
  <c r="Q3" i="1"/>
  <c r="O3" i="1"/>
  <c r="M3" i="1"/>
  <c r="K3" i="1"/>
  <c r="BW3" i="1" s="1"/>
  <c r="BU2" i="1"/>
  <c r="BS2" i="1"/>
  <c r="BQ2" i="1"/>
  <c r="BO2" i="1"/>
  <c r="BM2" i="1"/>
  <c r="BK2" i="1"/>
  <c r="BI2" i="1"/>
  <c r="BG2" i="1"/>
  <c r="BE2" i="1"/>
  <c r="BC2" i="1"/>
  <c r="BA2" i="1"/>
  <c r="AY2" i="1"/>
  <c r="AW2" i="1"/>
  <c r="AU2" i="1"/>
  <c r="AS2" i="1"/>
  <c r="AQ2" i="1"/>
  <c r="AO2" i="1"/>
  <c r="AM2" i="1"/>
  <c r="AK2" i="1"/>
  <c r="AI2" i="1"/>
  <c r="AG2" i="1"/>
  <c r="AE2" i="1"/>
  <c r="AC2" i="1"/>
  <c r="AA2" i="1"/>
  <c r="Y2" i="1"/>
  <c r="W2" i="1"/>
  <c r="U2" i="1"/>
  <c r="S2" i="1"/>
  <c r="Q2" i="1"/>
  <c r="O2" i="1"/>
  <c r="M2" i="1"/>
  <c r="K2" i="1"/>
  <c r="BV11" i="1" l="1"/>
  <c r="BX11" i="1" s="1"/>
  <c r="BV31" i="1"/>
  <c r="BX31" i="1" s="1"/>
  <c r="BW35" i="1"/>
  <c r="BV35" i="1"/>
  <c r="BX35" i="1" s="1"/>
  <c r="BV39" i="1"/>
  <c r="BX39" i="1" s="1"/>
  <c r="BY39" i="1" s="1"/>
  <c r="BV43" i="1"/>
  <c r="BX43" i="1" s="1"/>
  <c r="BY43" i="1" s="1"/>
  <c r="BV47" i="1"/>
  <c r="BX47" i="1" s="1"/>
  <c r="BY47" i="1" s="1"/>
  <c r="BV51" i="1"/>
  <c r="BX51" i="1" s="1"/>
  <c r="BY51" i="1" s="1"/>
  <c r="BV19" i="1"/>
  <c r="BX19" i="1" s="1"/>
  <c r="BY19" i="1" s="1"/>
  <c r="BV27" i="1"/>
  <c r="BX27" i="1" s="1"/>
  <c r="BV16" i="1"/>
  <c r="BX16" i="1" s="1"/>
  <c r="BV28" i="1"/>
  <c r="BX28" i="1" s="1"/>
  <c r="BV36" i="1"/>
  <c r="BX36" i="1" s="1"/>
  <c r="BY36" i="1" s="1"/>
  <c r="BV44" i="1"/>
  <c r="BX44" i="1" s="1"/>
  <c r="BY44" i="1" s="1"/>
  <c r="BY82" i="1"/>
  <c r="BV7" i="1"/>
  <c r="BX7" i="1" s="1"/>
  <c r="BY7" i="1" s="1"/>
  <c r="BV15" i="1"/>
  <c r="BX15" i="1" s="1"/>
  <c r="BY15" i="1" s="1"/>
  <c r="BY27" i="1"/>
  <c r="BY31" i="1"/>
  <c r="BY16" i="1"/>
  <c r="BV20" i="1"/>
  <c r="BX20" i="1" s="1"/>
  <c r="BY28" i="1"/>
  <c r="BV32" i="1"/>
  <c r="BX32" i="1" s="1"/>
  <c r="BY32" i="1" s="1"/>
  <c r="BY48" i="1"/>
  <c r="BV48" i="1"/>
  <c r="BX48" i="1" s="1"/>
  <c r="BV52" i="1"/>
  <c r="BX52" i="1" s="1"/>
  <c r="BW52" i="1"/>
  <c r="BV5" i="1"/>
  <c r="BX5" i="1" s="1"/>
  <c r="BY5" i="1" s="1"/>
  <c r="BV9" i="1"/>
  <c r="BX9" i="1" s="1"/>
  <c r="BY9" i="1" s="1"/>
  <c r="BV13" i="1"/>
  <c r="BX13" i="1" s="1"/>
  <c r="BY13" i="1" s="1"/>
  <c r="BV17" i="1"/>
  <c r="BX17" i="1" s="1"/>
  <c r="BY17" i="1" s="1"/>
  <c r="BV21" i="1"/>
  <c r="BX21" i="1" s="1"/>
  <c r="BY21" i="1" s="1"/>
  <c r="BV25" i="1"/>
  <c r="BX25" i="1" s="1"/>
  <c r="BY25" i="1" s="1"/>
  <c r="BV29" i="1"/>
  <c r="BX29" i="1" s="1"/>
  <c r="BY29" i="1" s="1"/>
  <c r="BV33" i="1"/>
  <c r="BX33" i="1" s="1"/>
  <c r="BY33" i="1" s="1"/>
  <c r="BV37" i="1"/>
  <c r="BX37" i="1" s="1"/>
  <c r="BY37" i="1" s="1"/>
  <c r="BV41" i="1"/>
  <c r="BX41" i="1" s="1"/>
  <c r="BY41" i="1" s="1"/>
  <c r="BV45" i="1"/>
  <c r="BX45" i="1" s="1"/>
  <c r="BY45" i="1" s="1"/>
  <c r="BV49" i="1"/>
  <c r="BX49" i="1" s="1"/>
  <c r="BY49" i="1" s="1"/>
  <c r="BY86" i="1"/>
  <c r="BV3" i="1"/>
  <c r="BX3" i="1" s="1"/>
  <c r="BY3" i="1" s="1"/>
  <c r="BY11" i="1"/>
  <c r="BV23" i="1"/>
  <c r="BX23" i="1" s="1"/>
  <c r="BY23" i="1" s="1"/>
  <c r="BV4" i="1"/>
  <c r="BX4" i="1" s="1"/>
  <c r="BY4" i="1" s="1"/>
  <c r="BV8" i="1"/>
  <c r="BX8" i="1" s="1"/>
  <c r="BY8" i="1" s="1"/>
  <c r="BV12" i="1"/>
  <c r="BX12" i="1" s="1"/>
  <c r="BY12" i="1" s="1"/>
  <c r="BY20" i="1"/>
  <c r="BW24" i="1"/>
  <c r="BY24" i="1" s="1"/>
  <c r="BV40" i="1"/>
  <c r="BX40" i="1" s="1"/>
  <c r="BY40" i="1" s="1"/>
  <c r="K199" i="1"/>
  <c r="K204" i="1"/>
  <c r="BW2" i="1"/>
  <c r="S199" i="1"/>
  <c r="S204" i="1"/>
  <c r="AA199" i="1"/>
  <c r="AA204" i="1"/>
  <c r="AI199" i="1"/>
  <c r="AI204" i="1"/>
  <c r="AQ199" i="1"/>
  <c r="AQ204" i="1"/>
  <c r="AY199" i="1"/>
  <c r="AY204" i="1"/>
  <c r="BG199" i="1"/>
  <c r="BG204" i="1"/>
  <c r="BO199" i="1"/>
  <c r="BO204" i="1"/>
  <c r="BV2" i="1"/>
  <c r="BX2" i="1" s="1"/>
  <c r="BV6" i="1"/>
  <c r="BX6" i="1" s="1"/>
  <c r="BY6" i="1" s="1"/>
  <c r="BV10" i="1"/>
  <c r="BX10" i="1" s="1"/>
  <c r="BY10" i="1" s="1"/>
  <c r="BV14" i="1"/>
  <c r="BX14" i="1" s="1"/>
  <c r="BY14" i="1" s="1"/>
  <c r="BV18" i="1"/>
  <c r="BX18" i="1" s="1"/>
  <c r="BY18" i="1" s="1"/>
  <c r="BV22" i="1"/>
  <c r="BX22" i="1" s="1"/>
  <c r="BY22" i="1" s="1"/>
  <c r="BV26" i="1"/>
  <c r="BX26" i="1" s="1"/>
  <c r="BY26" i="1" s="1"/>
  <c r="BV30" i="1"/>
  <c r="BX30" i="1" s="1"/>
  <c r="BY30" i="1" s="1"/>
  <c r="BV34" i="1"/>
  <c r="BX34" i="1" s="1"/>
  <c r="BY34" i="1" s="1"/>
  <c r="BV38" i="1"/>
  <c r="BX38" i="1" s="1"/>
  <c r="BY38" i="1" s="1"/>
  <c r="BV42" i="1"/>
  <c r="BX42" i="1" s="1"/>
  <c r="BY42" i="1" s="1"/>
  <c r="BV46" i="1"/>
  <c r="BX46" i="1" s="1"/>
  <c r="BY46" i="1" s="1"/>
  <c r="BV50" i="1"/>
  <c r="BX50" i="1" s="1"/>
  <c r="BY50" i="1" s="1"/>
  <c r="BY84" i="1"/>
  <c r="BY90" i="1"/>
  <c r="BY93" i="1"/>
  <c r="BV54" i="1"/>
  <c r="BX54" i="1" s="1"/>
  <c r="BY54" i="1" s="1"/>
  <c r="BV60" i="1"/>
  <c r="BX60" i="1" s="1"/>
  <c r="BY60" i="1" s="1"/>
  <c r="BV61" i="1"/>
  <c r="BX61" i="1" s="1"/>
  <c r="BY61" i="1" s="1"/>
  <c r="BV66" i="1"/>
  <c r="BX66" i="1" s="1"/>
  <c r="BY66" i="1" s="1"/>
  <c r="BV69" i="1"/>
  <c r="BX69" i="1" s="1"/>
  <c r="BY69" i="1" s="1"/>
  <c r="BV70" i="1"/>
  <c r="BX70" i="1" s="1"/>
  <c r="BY70" i="1" s="1"/>
  <c r="BV72" i="1"/>
  <c r="BX72" i="1" s="1"/>
  <c r="BY72" i="1" s="1"/>
  <c r="BY133" i="1"/>
  <c r="M204" i="1"/>
  <c r="M199" i="1"/>
  <c r="AK204" i="1"/>
  <c r="AK199" i="1"/>
  <c r="BI204" i="1"/>
  <c r="BI199" i="1"/>
  <c r="BW53" i="1"/>
  <c r="BY53" i="1" s="1"/>
  <c r="BW55" i="1"/>
  <c r="BY55" i="1" s="1"/>
  <c r="BW56" i="1"/>
  <c r="BY56" i="1" s="1"/>
  <c r="BW57" i="1"/>
  <c r="BY57" i="1" s="1"/>
  <c r="BW58" i="1"/>
  <c r="BY58" i="1" s="1"/>
  <c r="BW59" i="1"/>
  <c r="BY59" i="1" s="1"/>
  <c r="BW62" i="1"/>
  <c r="BY62" i="1" s="1"/>
  <c r="BW63" i="1"/>
  <c r="BY63" i="1" s="1"/>
  <c r="BW64" i="1"/>
  <c r="BY64" i="1" s="1"/>
  <c r="BW65" i="1"/>
  <c r="BY65" i="1" s="1"/>
  <c r="BW67" i="1"/>
  <c r="BY67" i="1" s="1"/>
  <c r="BW68" i="1"/>
  <c r="BY68" i="1" s="1"/>
  <c r="BW71" i="1"/>
  <c r="BY71" i="1" s="1"/>
  <c r="BW73" i="1"/>
  <c r="BY73" i="1" s="1"/>
  <c r="BW74" i="1"/>
  <c r="BY74" i="1" s="1"/>
  <c r="BW75" i="1"/>
  <c r="BY75" i="1" s="1"/>
  <c r="BW76" i="1"/>
  <c r="BY76" i="1" s="1"/>
  <c r="BW77" i="1"/>
  <c r="BY77" i="1" s="1"/>
  <c r="BV81" i="1"/>
  <c r="BX81" i="1" s="1"/>
  <c r="BY81" i="1" s="1"/>
  <c r="BV85" i="1"/>
  <c r="BX85" i="1" s="1"/>
  <c r="BY85" i="1" s="1"/>
  <c r="BV89" i="1"/>
  <c r="BX89" i="1" s="1"/>
  <c r="BY89" i="1" s="1"/>
  <c r="BV93" i="1"/>
  <c r="BX93" i="1" s="1"/>
  <c r="BV95" i="1"/>
  <c r="BX95" i="1" s="1"/>
  <c r="BY95" i="1" s="1"/>
  <c r="BY98" i="1"/>
  <c r="BY102" i="1"/>
  <c r="BY106" i="1"/>
  <c r="BY110" i="1"/>
  <c r="BY114" i="1"/>
  <c r="BY118" i="1"/>
  <c r="BY122" i="1"/>
  <c r="BY126" i="1"/>
  <c r="BY130" i="1"/>
  <c r="BY134" i="1"/>
  <c r="BY138" i="1"/>
  <c r="BY147" i="1"/>
  <c r="BY150" i="1"/>
  <c r="BY155" i="1"/>
  <c r="BY158" i="1"/>
  <c r="BY163" i="1"/>
  <c r="BY166" i="1"/>
  <c r="BY171" i="1"/>
  <c r="BY174" i="1"/>
  <c r="BY179" i="1"/>
  <c r="BY105" i="1"/>
  <c r="BY109" i="1"/>
  <c r="BY113" i="1"/>
  <c r="BY117" i="1"/>
  <c r="BY121" i="1"/>
  <c r="BY137" i="1"/>
  <c r="BY164" i="1"/>
  <c r="BY172" i="1"/>
  <c r="AC204" i="1"/>
  <c r="AC199" i="1"/>
  <c r="BA204" i="1"/>
  <c r="BA211" i="1" s="1"/>
  <c r="BA199" i="1"/>
  <c r="O204" i="1"/>
  <c r="O199" i="1"/>
  <c r="W204" i="1"/>
  <c r="W211" i="1" s="1"/>
  <c r="W199" i="1"/>
  <c r="AE204" i="1"/>
  <c r="AE199" i="1"/>
  <c r="AM204" i="1"/>
  <c r="AM211" i="1" s="1"/>
  <c r="AM199" i="1"/>
  <c r="AU204" i="1"/>
  <c r="AU199" i="1"/>
  <c r="BC204" i="1"/>
  <c r="BC211" i="1" s="1"/>
  <c r="BC199" i="1"/>
  <c r="BK204" i="1"/>
  <c r="BK199" i="1"/>
  <c r="BS204" i="1"/>
  <c r="BS211" i="1" s="1"/>
  <c r="BS199" i="1"/>
  <c r="BV80" i="1"/>
  <c r="BX80" i="1" s="1"/>
  <c r="BY80" i="1" s="1"/>
  <c r="BV84" i="1"/>
  <c r="BX84" i="1" s="1"/>
  <c r="BV88" i="1"/>
  <c r="BX88" i="1" s="1"/>
  <c r="BY88" i="1" s="1"/>
  <c r="BV92" i="1"/>
  <c r="BX92" i="1" s="1"/>
  <c r="BY92" i="1" s="1"/>
  <c r="BV99" i="1"/>
  <c r="BX99" i="1" s="1"/>
  <c r="BY99" i="1" s="1"/>
  <c r="BV103" i="1"/>
  <c r="BX103" i="1" s="1"/>
  <c r="BY103" i="1" s="1"/>
  <c r="BV107" i="1"/>
  <c r="BX107" i="1" s="1"/>
  <c r="BY107" i="1" s="1"/>
  <c r="BV111" i="1"/>
  <c r="BX111" i="1" s="1"/>
  <c r="BY111" i="1" s="1"/>
  <c r="BV115" i="1"/>
  <c r="BX115" i="1" s="1"/>
  <c r="BY115" i="1" s="1"/>
  <c r="BV119" i="1"/>
  <c r="BX119" i="1" s="1"/>
  <c r="BY119" i="1" s="1"/>
  <c r="BV123" i="1"/>
  <c r="BX123" i="1" s="1"/>
  <c r="BY123" i="1" s="1"/>
  <c r="BV127" i="1"/>
  <c r="BX127" i="1" s="1"/>
  <c r="BY127" i="1" s="1"/>
  <c r="BV131" i="1"/>
  <c r="BX131" i="1" s="1"/>
  <c r="BY131" i="1" s="1"/>
  <c r="BV135" i="1"/>
  <c r="BX135" i="1" s="1"/>
  <c r="BY135" i="1" s="1"/>
  <c r="BW149" i="1"/>
  <c r="BY152" i="1"/>
  <c r="BW157" i="1"/>
  <c r="BY157" i="1" s="1"/>
  <c r="BY160" i="1"/>
  <c r="BW165" i="1"/>
  <c r="BY168" i="1"/>
  <c r="BW173" i="1"/>
  <c r="BY176" i="1"/>
  <c r="BW181" i="1"/>
  <c r="BW78" i="1"/>
  <c r="BY78" i="1" s="1"/>
  <c r="BY97" i="1"/>
  <c r="BY101" i="1"/>
  <c r="BY125" i="1"/>
  <c r="BY129" i="1"/>
  <c r="BY142" i="1"/>
  <c r="BY148" i="1"/>
  <c r="BY156" i="1"/>
  <c r="BY180" i="1"/>
  <c r="U204" i="1"/>
  <c r="U199" i="1"/>
  <c r="AS204" i="1"/>
  <c r="AS199" i="1"/>
  <c r="BQ204" i="1"/>
  <c r="BQ199" i="1"/>
  <c r="Q204" i="1"/>
  <c r="Q199" i="1"/>
  <c r="Y204" i="1"/>
  <c r="Y199" i="1"/>
  <c r="AG204" i="1"/>
  <c r="AG199" i="1"/>
  <c r="AO204" i="1"/>
  <c r="AO199" i="1"/>
  <c r="AW204" i="1"/>
  <c r="AW199" i="1"/>
  <c r="BE204" i="1"/>
  <c r="BE199" i="1"/>
  <c r="BM204" i="1"/>
  <c r="BM199" i="1"/>
  <c r="BU199" i="1"/>
  <c r="BV79" i="1"/>
  <c r="BX79" i="1" s="1"/>
  <c r="BY79" i="1" s="1"/>
  <c r="BV83" i="1"/>
  <c r="BX83" i="1" s="1"/>
  <c r="BY83" i="1" s="1"/>
  <c r="BV87" i="1"/>
  <c r="BX87" i="1" s="1"/>
  <c r="BY87" i="1" s="1"/>
  <c r="BV91" i="1"/>
  <c r="BX91" i="1" s="1"/>
  <c r="BY91" i="1" s="1"/>
  <c r="BV94" i="1"/>
  <c r="BX94" i="1" s="1"/>
  <c r="BY94" i="1" s="1"/>
  <c r="BV96" i="1"/>
  <c r="BX96" i="1" s="1"/>
  <c r="BY96" i="1" s="1"/>
  <c r="BV100" i="1"/>
  <c r="BX100" i="1" s="1"/>
  <c r="BY100" i="1" s="1"/>
  <c r="BV104" i="1"/>
  <c r="BX104" i="1" s="1"/>
  <c r="BY104" i="1" s="1"/>
  <c r="BV108" i="1"/>
  <c r="BX108" i="1" s="1"/>
  <c r="BY108" i="1" s="1"/>
  <c r="BV112" i="1"/>
  <c r="BX112" i="1" s="1"/>
  <c r="BY112" i="1" s="1"/>
  <c r="BV116" i="1"/>
  <c r="BX116" i="1" s="1"/>
  <c r="BY116" i="1" s="1"/>
  <c r="BV120" i="1"/>
  <c r="BX120" i="1" s="1"/>
  <c r="BY120" i="1" s="1"/>
  <c r="BV124" i="1"/>
  <c r="BX124" i="1" s="1"/>
  <c r="BY124" i="1" s="1"/>
  <c r="BV128" i="1"/>
  <c r="BX128" i="1" s="1"/>
  <c r="BY128" i="1" s="1"/>
  <c r="BV132" i="1"/>
  <c r="BX132" i="1" s="1"/>
  <c r="BY132" i="1" s="1"/>
  <c r="BV136" i="1"/>
  <c r="BX136" i="1" s="1"/>
  <c r="BY136" i="1" s="1"/>
  <c r="BW144" i="1"/>
  <c r="BY146" i="1"/>
  <c r="BW151" i="1"/>
  <c r="BY154" i="1"/>
  <c r="BW159" i="1"/>
  <c r="BY162" i="1"/>
  <c r="BW167" i="1"/>
  <c r="BY170" i="1"/>
  <c r="BW175" i="1"/>
  <c r="BY178" i="1"/>
  <c r="BY191" i="1"/>
  <c r="BY182" i="1"/>
  <c r="BY184" i="1"/>
  <c r="BY186" i="1"/>
  <c r="BY188" i="1"/>
  <c r="BY190" i="1"/>
  <c r="BY192" i="1"/>
  <c r="BY194" i="1"/>
  <c r="BV141" i="1"/>
  <c r="BX141" i="1" s="1"/>
  <c r="BY141" i="1" s="1"/>
  <c r="BV145" i="1"/>
  <c r="BX145" i="1" s="1"/>
  <c r="BY145" i="1" s="1"/>
  <c r="L211" i="1"/>
  <c r="AB211" i="1"/>
  <c r="AR211" i="1"/>
  <c r="BV140" i="1"/>
  <c r="BX140" i="1" s="1"/>
  <c r="BY140" i="1" s="1"/>
  <c r="BV144" i="1"/>
  <c r="BX144" i="1" s="1"/>
  <c r="BV147" i="1"/>
  <c r="BX147" i="1" s="1"/>
  <c r="BV149" i="1"/>
  <c r="BX149" i="1" s="1"/>
  <c r="BV151" i="1"/>
  <c r="BX151" i="1" s="1"/>
  <c r="BV153" i="1"/>
  <c r="BX153" i="1" s="1"/>
  <c r="BY153" i="1" s="1"/>
  <c r="BV155" i="1"/>
  <c r="BX155" i="1" s="1"/>
  <c r="BV157" i="1"/>
  <c r="BX157" i="1" s="1"/>
  <c r="BV159" i="1"/>
  <c r="BX159" i="1" s="1"/>
  <c r="BV161" i="1"/>
  <c r="BX161" i="1" s="1"/>
  <c r="BY161" i="1" s="1"/>
  <c r="BV163" i="1"/>
  <c r="BX163" i="1" s="1"/>
  <c r="BV165" i="1"/>
  <c r="BX165" i="1" s="1"/>
  <c r="BV167" i="1"/>
  <c r="BX167" i="1" s="1"/>
  <c r="BV169" i="1"/>
  <c r="BX169" i="1" s="1"/>
  <c r="BY169" i="1" s="1"/>
  <c r="BV171" i="1"/>
  <c r="BX171" i="1" s="1"/>
  <c r="BV173" i="1"/>
  <c r="BX173" i="1" s="1"/>
  <c r="BV175" i="1"/>
  <c r="BX175" i="1" s="1"/>
  <c r="BV177" i="1"/>
  <c r="BX177" i="1" s="1"/>
  <c r="BY177" i="1" s="1"/>
  <c r="BV179" i="1"/>
  <c r="BX179" i="1" s="1"/>
  <c r="BV181" i="1"/>
  <c r="BX181" i="1" s="1"/>
  <c r="BV183" i="1"/>
  <c r="BX183" i="1" s="1"/>
  <c r="BY183" i="1" s="1"/>
  <c r="BV185" i="1"/>
  <c r="BX185" i="1" s="1"/>
  <c r="BY185" i="1" s="1"/>
  <c r="BV187" i="1"/>
  <c r="BX187" i="1" s="1"/>
  <c r="BY187" i="1" s="1"/>
  <c r="BV189" i="1"/>
  <c r="BX189" i="1" s="1"/>
  <c r="BY189" i="1" s="1"/>
  <c r="BV191" i="1"/>
  <c r="BX191" i="1" s="1"/>
  <c r="BV193" i="1"/>
  <c r="BX193" i="1" s="1"/>
  <c r="BY193" i="1" s="1"/>
  <c r="BV195" i="1"/>
  <c r="BX195" i="1" s="1"/>
  <c r="BY195" i="1" s="1"/>
  <c r="O201" i="1"/>
  <c r="O209" i="1" s="1"/>
  <c r="AE201" i="1"/>
  <c r="AE209" i="1" s="1"/>
  <c r="AU201" i="1"/>
  <c r="AU209" i="1" s="1"/>
  <c r="BK201" i="1"/>
  <c r="BK209" i="1" s="1"/>
  <c r="O203" i="1"/>
  <c r="AE203" i="1"/>
  <c r="AU203" i="1"/>
  <c r="BK203" i="1"/>
  <c r="BV139" i="1"/>
  <c r="BX139" i="1" s="1"/>
  <c r="BW139" i="1"/>
  <c r="BV143" i="1"/>
  <c r="BX143" i="1" s="1"/>
  <c r="BY143" i="1" s="1"/>
  <c r="BH211" i="1"/>
  <c r="BP211" i="1"/>
  <c r="Q205" i="1"/>
  <c r="BV198" i="1"/>
  <c r="BX198" i="1" s="1"/>
  <c r="BW198" i="1"/>
  <c r="P207" i="1"/>
  <c r="Q207" i="1" s="1"/>
  <c r="P209" i="1"/>
  <c r="Q201" i="1"/>
  <c r="Q209" i="1" s="1"/>
  <c r="X207" i="1"/>
  <c r="Y207" i="1" s="1"/>
  <c r="X209" i="1"/>
  <c r="Y201" i="1"/>
  <c r="Y209" i="1" s="1"/>
  <c r="AF207" i="1"/>
  <c r="AG207" i="1" s="1"/>
  <c r="AN207" i="1"/>
  <c r="AO207" i="1" s="1"/>
  <c r="AN209" i="1"/>
  <c r="AV207" i="1"/>
  <c r="AW207" i="1" s="1"/>
  <c r="AV209" i="1"/>
  <c r="AW201" i="1"/>
  <c r="AW209" i="1" s="1"/>
  <c r="BD207" i="1"/>
  <c r="BE207" i="1" s="1"/>
  <c r="BD209" i="1"/>
  <c r="BE201" i="1"/>
  <c r="BE209" i="1" s="1"/>
  <c r="BL207" i="1"/>
  <c r="BM207" i="1" s="1"/>
  <c r="BT207" i="1"/>
  <c r="BU207" i="1" s="1"/>
  <c r="BT209" i="1"/>
  <c r="Q203" i="1"/>
  <c r="Y203" i="1"/>
  <c r="AG203" i="1"/>
  <c r="AW203" i="1"/>
  <c r="BE203" i="1"/>
  <c r="BM203" i="1"/>
  <c r="AC206" i="1"/>
  <c r="BW197" i="1"/>
  <c r="BY197" i="1" s="1"/>
  <c r="BV197" i="1"/>
  <c r="BX197" i="1" s="1"/>
  <c r="K201" i="1"/>
  <c r="K209" i="1" s="1"/>
  <c r="AA201" i="1"/>
  <c r="AA209" i="1" s="1"/>
  <c r="AI201" i="1"/>
  <c r="AI209" i="1" s="1"/>
  <c r="AQ201" i="1"/>
  <c r="AQ209" i="1" s="1"/>
  <c r="BG201" i="1"/>
  <c r="BG209" i="1" s="1"/>
  <c r="BO201" i="1"/>
  <c r="BO209" i="1" s="1"/>
  <c r="K203" i="1"/>
  <c r="AA203" i="1"/>
  <c r="AI203" i="1"/>
  <c r="AQ203" i="1"/>
  <c r="BG203" i="1"/>
  <c r="BO203" i="1"/>
  <c r="P211" i="1"/>
  <c r="AF211" i="1"/>
  <c r="AN211" i="1"/>
  <c r="AV211" i="1"/>
  <c r="BL211" i="1"/>
  <c r="BT211" i="1"/>
  <c r="Y205" i="1"/>
  <c r="BW196" i="1"/>
  <c r="BY196" i="1" s="1"/>
  <c r="BV196" i="1"/>
  <c r="BX196" i="1" s="1"/>
  <c r="L207" i="1"/>
  <c r="M207" i="1" s="1"/>
  <c r="T207" i="1"/>
  <c r="U207" i="1" s="1"/>
  <c r="T209" i="1"/>
  <c r="AB207" i="1"/>
  <c r="AC207" i="1" s="1"/>
  <c r="AB209" i="1"/>
  <c r="AC201" i="1"/>
  <c r="AC209" i="1" s="1"/>
  <c r="AJ207" i="1"/>
  <c r="AK207" i="1" s="1"/>
  <c r="AJ209" i="1"/>
  <c r="AK201" i="1"/>
  <c r="AK209" i="1" s="1"/>
  <c r="AR207" i="1"/>
  <c r="AS207" i="1" s="1"/>
  <c r="AZ207" i="1"/>
  <c r="BA207" i="1" s="1"/>
  <c r="AZ209" i="1"/>
  <c r="BH207" i="1"/>
  <c r="BI207" i="1" s="1"/>
  <c r="BH209" i="1"/>
  <c r="BI201" i="1"/>
  <c r="BI209" i="1" s="1"/>
  <c r="BP207" i="1"/>
  <c r="BQ207" i="1" s="1"/>
  <c r="BP209" i="1"/>
  <c r="BQ201" i="1"/>
  <c r="BQ209" i="1" s="1"/>
  <c r="M203" i="1"/>
  <c r="AC203" i="1"/>
  <c r="AK203" i="1"/>
  <c r="AS203" i="1"/>
  <c r="BI203" i="1"/>
  <c r="BQ203" i="1"/>
  <c r="U205" i="1"/>
  <c r="AK205" i="1"/>
  <c r="BA205" i="1"/>
  <c r="BG205" i="1"/>
  <c r="BO205" i="1"/>
  <c r="N210" i="1"/>
  <c r="R210" i="1"/>
  <c r="V210" i="1"/>
  <c r="AD210" i="1"/>
  <c r="AH210" i="1"/>
  <c r="AL210" i="1"/>
  <c r="AT210" i="1"/>
  <c r="AX210" i="1"/>
  <c r="BB210" i="1"/>
  <c r="BJ210" i="1"/>
  <c r="BN210" i="1"/>
  <c r="BR210" i="1"/>
  <c r="K206" i="1"/>
  <c r="S206" i="1"/>
  <c r="AA206" i="1"/>
  <c r="AQ206" i="1"/>
  <c r="AY206" i="1"/>
  <c r="BG206" i="1"/>
  <c r="BA206" i="1"/>
  <c r="BI206" i="1"/>
  <c r="BQ206" i="1"/>
  <c r="L210" i="1"/>
  <c r="P210" i="1"/>
  <c r="T210" i="1"/>
  <c r="AB210" i="1"/>
  <c r="AF210" i="1"/>
  <c r="AJ210" i="1"/>
  <c r="AR210" i="1"/>
  <c r="AV210" i="1"/>
  <c r="AZ210" i="1"/>
  <c r="BH210" i="1"/>
  <c r="BL210" i="1"/>
  <c r="BP210" i="1"/>
  <c r="BE205" i="1"/>
  <c r="BU205" i="1"/>
  <c r="O206" i="1"/>
  <c r="AE206" i="1"/>
  <c r="AU206" i="1"/>
  <c r="BK206" i="1"/>
  <c r="J209" i="1"/>
  <c r="J207" i="1"/>
  <c r="T211" i="1" s="1"/>
  <c r="N209" i="1"/>
  <c r="N207" i="1"/>
  <c r="R209" i="1"/>
  <c r="R207" i="1"/>
  <c r="V209" i="1"/>
  <c r="V207" i="1"/>
  <c r="Z209" i="1"/>
  <c r="Z207" i="1"/>
  <c r="AD209" i="1"/>
  <c r="AD207" i="1"/>
  <c r="AH209" i="1"/>
  <c r="AH207" i="1"/>
  <c r="AL209" i="1"/>
  <c r="AL207" i="1"/>
  <c r="AP209" i="1"/>
  <c r="AP207" i="1"/>
  <c r="AT209" i="1"/>
  <c r="AT207" i="1"/>
  <c r="AX209" i="1"/>
  <c r="AX207" i="1"/>
  <c r="BB209" i="1"/>
  <c r="BB207" i="1"/>
  <c r="BF209" i="1"/>
  <c r="BF207" i="1"/>
  <c r="BJ209" i="1"/>
  <c r="BJ207" i="1"/>
  <c r="BN209" i="1"/>
  <c r="BN207" i="1"/>
  <c r="BR209" i="1"/>
  <c r="BR207" i="1"/>
  <c r="M202" i="1"/>
  <c r="M210" i="1" s="1"/>
  <c r="U202" i="1"/>
  <c r="U210" i="1" s="1"/>
  <c r="Y202" i="1"/>
  <c r="Y210" i="1" s="1"/>
  <c r="AC202" i="1"/>
  <c r="AC210" i="1" s="1"/>
  <c r="AK202" i="1"/>
  <c r="AK210" i="1" s="1"/>
  <c r="AO202" i="1"/>
  <c r="AO210" i="1" s="1"/>
  <c r="AS202" i="1"/>
  <c r="AS210" i="1" s="1"/>
  <c r="BA202" i="1"/>
  <c r="BA210" i="1" s="1"/>
  <c r="BE202" i="1"/>
  <c r="BE210" i="1" s="1"/>
  <c r="BI202" i="1"/>
  <c r="BI210" i="1" s="1"/>
  <c r="BQ202" i="1"/>
  <c r="BQ210" i="1" s="1"/>
  <c r="BU202" i="1"/>
  <c r="J211" i="1"/>
  <c r="N211" i="1"/>
  <c r="R211" i="1"/>
  <c r="V211" i="1"/>
  <c r="Z211" i="1"/>
  <c r="AD211" i="1"/>
  <c r="AH211" i="1"/>
  <c r="AL211" i="1"/>
  <c r="AP211" i="1"/>
  <c r="AT211" i="1"/>
  <c r="AX211" i="1"/>
  <c r="BB211" i="1"/>
  <c r="BF211" i="1"/>
  <c r="BJ211" i="1"/>
  <c r="BN211" i="1"/>
  <c r="BR211" i="1"/>
  <c r="BQ205" i="1"/>
  <c r="Y206" i="1"/>
  <c r="AO206" i="1"/>
  <c r="BE206" i="1"/>
  <c r="BU206" i="1"/>
  <c r="BM206" i="1" l="1"/>
  <c r="AG206" i="1"/>
  <c r="BS207" i="1"/>
  <c r="BS205" i="1"/>
  <c r="BS202" i="1"/>
  <c r="BS210" i="1" s="1"/>
  <c r="BK207" i="1"/>
  <c r="BK202" i="1"/>
  <c r="BK210" i="1" s="1"/>
  <c r="BC207" i="1"/>
  <c r="BC205" i="1"/>
  <c r="BC202" i="1"/>
  <c r="BC210" i="1" s="1"/>
  <c r="AU207" i="1"/>
  <c r="AU205" i="1"/>
  <c r="AU202" i="1"/>
  <c r="AU210" i="1" s="1"/>
  <c r="AM207" i="1"/>
  <c r="AM205" i="1"/>
  <c r="AM202" i="1"/>
  <c r="AM210" i="1" s="1"/>
  <c r="AE207" i="1"/>
  <c r="AE205" i="1"/>
  <c r="AE202" i="1"/>
  <c r="AE210" i="1" s="1"/>
  <c r="W207" i="1"/>
  <c r="W205" i="1"/>
  <c r="W202" i="1"/>
  <c r="W210" i="1" s="1"/>
  <c r="O207" i="1"/>
  <c r="O205" i="1"/>
  <c r="O202" i="1"/>
  <c r="O210" i="1" s="1"/>
  <c r="BS206" i="1"/>
  <c r="AM206" i="1"/>
  <c r="U206" i="1"/>
  <c r="AC205" i="1"/>
  <c r="BI205" i="1"/>
  <c r="BY139" i="1"/>
  <c r="BC203" i="1"/>
  <c r="W203" i="1"/>
  <c r="BC201" i="1"/>
  <c r="BC209" i="1" s="1"/>
  <c r="W201" i="1"/>
  <c r="W209" i="1" s="1"/>
  <c r="BY167" i="1"/>
  <c r="BY151" i="1"/>
  <c r="BE211" i="1"/>
  <c r="AO211" i="1"/>
  <c r="Y211" i="1"/>
  <c r="BQ211" i="1"/>
  <c r="U211" i="1"/>
  <c r="BG211" i="1"/>
  <c r="AQ211" i="1"/>
  <c r="AA211" i="1"/>
  <c r="BW206" i="1"/>
  <c r="BW205" i="1"/>
  <c r="BW204" i="1"/>
  <c r="BW203" i="1"/>
  <c r="BY2" i="1"/>
  <c r="AS205" i="1"/>
  <c r="BK211" i="1"/>
  <c r="AU211" i="1"/>
  <c r="AE211" i="1"/>
  <c r="O211" i="1"/>
  <c r="AC211" i="1"/>
  <c r="AK211" i="1"/>
  <c r="K211" i="1"/>
  <c r="AS206" i="1"/>
  <c r="AS201" i="1"/>
  <c r="AS209" i="1" s="1"/>
  <c r="M201" i="1"/>
  <c r="M209" i="1" s="1"/>
  <c r="M206" i="1"/>
  <c r="M205" i="1"/>
  <c r="BM201" i="1"/>
  <c r="BM209" i="1" s="1"/>
  <c r="AG201" i="1"/>
  <c r="AG209" i="1" s="1"/>
  <c r="AW205" i="1"/>
  <c r="BY181" i="1"/>
  <c r="BY165" i="1"/>
  <c r="BY149" i="1"/>
  <c r="AW206" i="1"/>
  <c r="Q206" i="1"/>
  <c r="BM202" i="1"/>
  <c r="BM210" i="1" s="1"/>
  <c r="AW202" i="1"/>
  <c r="AW210" i="1" s="1"/>
  <c r="AG202" i="1"/>
  <c r="AG210" i="1" s="1"/>
  <c r="Q202" i="1"/>
  <c r="Q210" i="1" s="1"/>
  <c r="BO207" i="1"/>
  <c r="BO202" i="1"/>
  <c r="BO210" i="1" s="1"/>
  <c r="BG207" i="1"/>
  <c r="BG202" i="1"/>
  <c r="BG210" i="1" s="1"/>
  <c r="AY207" i="1"/>
  <c r="AY205" i="1"/>
  <c r="AY202" i="1"/>
  <c r="AY210" i="1" s="1"/>
  <c r="AQ207" i="1"/>
  <c r="AQ202" i="1"/>
  <c r="AQ210" i="1" s="1"/>
  <c r="AQ205" i="1"/>
  <c r="AI207" i="1"/>
  <c r="AI205" i="1"/>
  <c r="AI202" i="1"/>
  <c r="AI210" i="1" s="1"/>
  <c r="AA207" i="1"/>
  <c r="AA202" i="1"/>
  <c r="AA210" i="1" s="1"/>
  <c r="AA205" i="1"/>
  <c r="S207" i="1"/>
  <c r="S205" i="1"/>
  <c r="S202" i="1"/>
  <c r="S210" i="1" s="1"/>
  <c r="K207" i="1"/>
  <c r="K202" i="1"/>
  <c r="K210" i="1" s="1"/>
  <c r="K205" i="1"/>
  <c r="BC206" i="1"/>
  <c r="W206" i="1"/>
  <c r="BT210" i="1"/>
  <c r="BD210" i="1"/>
  <c r="AN210" i="1"/>
  <c r="X210" i="1"/>
  <c r="BO206" i="1"/>
  <c r="AI206" i="1"/>
  <c r="BM205" i="1"/>
  <c r="BF210" i="1"/>
  <c r="AP210" i="1"/>
  <c r="Z210" i="1"/>
  <c r="J210" i="1"/>
  <c r="BA203" i="1"/>
  <c r="U203" i="1"/>
  <c r="BA201" i="1"/>
  <c r="BA209" i="1" s="1"/>
  <c r="AR209" i="1"/>
  <c r="U201" i="1"/>
  <c r="U209" i="1" s="1"/>
  <c r="L209" i="1"/>
  <c r="AO205" i="1"/>
  <c r="BD211" i="1"/>
  <c r="X211" i="1"/>
  <c r="AY203" i="1"/>
  <c r="S203" i="1"/>
  <c r="AY201" i="1"/>
  <c r="AY209" i="1" s="1"/>
  <c r="S201" i="1"/>
  <c r="S209" i="1" s="1"/>
  <c r="AK206" i="1"/>
  <c r="BK205" i="1"/>
  <c r="BU203" i="1"/>
  <c r="AO203" i="1"/>
  <c r="BU201" i="1"/>
  <c r="BL209" i="1"/>
  <c r="AO201" i="1"/>
  <c r="AO209" i="1" s="1"/>
  <c r="AF209" i="1"/>
  <c r="BY198" i="1"/>
  <c r="AG205" i="1"/>
  <c r="AZ211" i="1"/>
  <c r="BS203" i="1"/>
  <c r="AM203" i="1"/>
  <c r="BS201" i="1"/>
  <c r="BS209" i="1" s="1"/>
  <c r="AM201" i="1"/>
  <c r="AM209" i="1" s="1"/>
  <c r="AJ211" i="1"/>
  <c r="BY175" i="1"/>
  <c r="BY159" i="1"/>
  <c r="BY144" i="1"/>
  <c r="BM211" i="1"/>
  <c r="AW211" i="1"/>
  <c r="AG211" i="1"/>
  <c r="Q211" i="1"/>
  <c r="AS211" i="1"/>
  <c r="BO211" i="1"/>
  <c r="AY211" i="1"/>
  <c r="AI211" i="1"/>
  <c r="S211" i="1"/>
  <c r="BY52" i="1"/>
  <c r="BY35" i="1"/>
  <c r="BY173" i="1"/>
  <c r="BI211" i="1"/>
  <c r="M211" i="1"/>
  <c r="BW207" i="1" l="1"/>
  <c r="BX201" i="1" l="1"/>
  <c r="BX202" i="1"/>
  <c r="BX206" i="1"/>
  <c r="BX205" i="1"/>
  <c r="BX203" i="1"/>
  <c r="BX204" i="1"/>
  <c r="BX207" i="1" l="1"/>
</calcChain>
</file>

<file path=xl/sharedStrings.xml><?xml version="1.0" encoding="utf-8"?>
<sst xmlns="http://schemas.openxmlformats.org/spreadsheetml/2006/main" count="7257" uniqueCount="721">
  <si>
    <t>Link</t>
  </si>
  <si>
    <t>Authors</t>
  </si>
  <si>
    <t>Year</t>
  </si>
  <si>
    <t>Journal</t>
  </si>
  <si>
    <t>Volume</t>
  </si>
  <si>
    <t>Issue</t>
  </si>
  <si>
    <t>Title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</si>
  <si>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</si>
  <si>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</si>
  <si>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</si>
  <si>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</si>
  <si>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</si>
  <si>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</si>
  <si>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</si>
  <si>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</si>
  <si>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Item 9</t>
  </si>
  <si>
    <t>Item 10</t>
  </si>
  <si>
    <t>Item 11</t>
  </si>
  <si>
    <t xml:space="preserve"> Item 12</t>
  </si>
  <si>
    <t>Item 13</t>
  </si>
  <si>
    <t>Item 14</t>
  </si>
  <si>
    <t>Item 15</t>
  </si>
  <si>
    <t>Item 16</t>
  </si>
  <si>
    <t>Item 17</t>
  </si>
  <si>
    <t>Item 18</t>
  </si>
  <si>
    <t>Item 19</t>
  </si>
  <si>
    <t>Item 20</t>
  </si>
  <si>
    <t>Item 21</t>
  </si>
  <si>
    <t>Item 22</t>
  </si>
  <si>
    <t>Item 23</t>
  </si>
  <si>
    <t>Item 24</t>
  </si>
  <si>
    <t>Item 25</t>
  </si>
  <si>
    <t>Item 26</t>
  </si>
  <si>
    <t>Item 27</t>
  </si>
  <si>
    <t>Item 28</t>
  </si>
  <si>
    <t>Item 29</t>
  </si>
  <si>
    <t>Item 30</t>
  </si>
  <si>
    <t>Item 31</t>
  </si>
  <si>
    <t>Item 32</t>
  </si>
  <si>
    <t>N/A COUNT</t>
  </si>
  <si>
    <t>TOTAL SCORE</t>
  </si>
  <si>
    <t>TOTAL POSSIBLE SCORE</t>
  </si>
  <si>
    <t>CONVERTED SCORE /100</t>
  </si>
  <si>
    <t>http://www.scielo.br/scielo.php?script=sci_abstract&amp;pid=S0103-21002018000200130&amp;lng=en&amp;nrm=iso&amp;tlng=en</t>
  </si>
  <si>
    <t>Moura de Cruz</t>
  </si>
  <si>
    <t>Acta Paulista de Enfermagem</t>
  </si>
  <si>
    <t>Experiences of adolescents with diabetes mellitus from the perspective of the ethics of alterity</t>
  </si>
  <si>
    <t>NOT REPORTED</t>
  </si>
  <si>
    <t>NO</t>
  </si>
  <si>
    <t>YES</t>
  </si>
  <si>
    <t>DOI: 10.1097/ANC.0000000000000477</t>
  </si>
  <si>
    <t>Bianca LoVerde ; Alison Falck; Pamela Donohue ; Brenda Hussey-Gardener</t>
  </si>
  <si>
    <t>Advances in Neonatal Care</t>
  </si>
  <si>
    <t>Supports and Barriers to the Provision of Human Milk by Mothers of African American Preterm Infants</t>
  </si>
  <si>
    <t>https://www.ncbi.nlm.nih.gov/pubmed/29727341</t>
  </si>
  <si>
    <t>Haahr, A., Østergaard, K., &amp; Kirkevold, M.</t>
  </si>
  <si>
    <t>ADVANCES IN NURSING SCIENCE</t>
  </si>
  <si>
    <t>"It is hard work, but it is worth it": Patients and spouses' experiences of a nursing intervention to promote adjustment to deep brain stimulation for Parkinson's Disease- A Feasibility study</t>
  </si>
  <si>
    <t>https://www-sciencedirect-com.ez.library.latrobe.edu.au/science/article/pii/S0897189717304494</t>
  </si>
  <si>
    <t>Lisa Hjelmfors, Anna Sandgren, Anna Strömberg, Jan Mårtensson, Tiny Jaarsma, Maria Friedrichsen</t>
  </si>
  <si>
    <t>APPLIED NURSING RESEARCH</t>
  </si>
  <si>
    <t>“I was told that I would not die from heart failure”: Patient perceptions of prognosis communication</t>
  </si>
  <si>
    <t>https://doi.org/10.1016/j.apnu.2017.11.023</t>
  </si>
  <si>
    <t>Thummathai et al</t>
  </si>
  <si>
    <t>ARCHIVES OF PSYCHIATRIC NURSING</t>
  </si>
  <si>
    <t>Depression Risk Assessment Tool for Adolescents</t>
  </si>
  <si>
    <t>https://doi.org/10.1016/j.apnu.2017.11.025</t>
  </si>
  <si>
    <t>van Gink</t>
  </si>
  <si>
    <t>Implementing non-violent resistance, a method to cope with aggression in child and adolescent residential care: exploration of staff members experiences</t>
  </si>
  <si>
    <t>https://doi.org/10.1016/j.apnu.2017.11.026</t>
  </si>
  <si>
    <t>Huet, Dany, Apostolidis</t>
  </si>
  <si>
    <t>Emotional Labour of Caregivers Confronted With Aggressive Brain-injured Patients</t>
  </si>
  <si>
    <t>https://doi.org/10.1016/j.apnu.2017.11.027</t>
  </si>
  <si>
    <t>Verdana, k., da Silva, D.M., Ventura, C.A.A., Giacon, B.C.C., Zanetti, A.C.G,  Miasso, A.I., &amp; Borges, T.L.</t>
  </si>
  <si>
    <t>Physical and mechanical restraint in psychiatric units: Perceptions and experiences of nursing staff</t>
  </si>
  <si>
    <t>https://doi.org/10.1016/j.apnu.2018.01.003</t>
  </si>
  <si>
    <t>Khatib, Ibrahim, Roe</t>
  </si>
  <si>
    <t>Re-building Trust after Physical Restraint During Involuntary Psychiatric Hospitalization</t>
  </si>
  <si>
    <t>https://doi.org/10.1016/j.apnu.2018.01.004</t>
  </si>
  <si>
    <t>Anette, Peter, Povl, Niels</t>
  </si>
  <si>
    <t>Health Beliefs and Experiences of a Health Promotion Intervention Among Psychiatric Patients With Substance Use: An Interview Study</t>
  </si>
  <si>
    <t>https://doi.org/10.1016/j.apnu.2018.01.007</t>
  </si>
  <si>
    <t xml:space="preserve">Groh, Antony, Gash </t>
  </si>
  <si>
    <t>The Aftermath of Suicide: A Qualitative Study With Guyanese Families</t>
  </si>
  <si>
    <t>https://www.asian-nursingresearch.com/article/S1976-1317(17)30584-4/fulltext#sec2</t>
  </si>
  <si>
    <t>Yang, B.H., Chung, C.Y., Li, Y.S.</t>
  </si>
  <si>
    <t>Asian Nursing Research</t>
  </si>
  <si>
    <t>Partnership Between Families of Children with Muscular Dystrophy and Health-care Professionals: From Parents' Perspective</t>
  </si>
  <si>
    <t>https://www.australiancriticalcare.com/article/S1036-7314(17)30379-X/fulltext</t>
  </si>
  <si>
    <t>Bannon, L, McGaughey, J, Clarke, M, McAuley, DF &amp; Blackwood, B</t>
  </si>
  <si>
    <t>Australian Critical Care</t>
  </si>
  <si>
    <t>Designing a nurse-delivered delirium bundle: What intensive care unit staff, survivors, and their families think?</t>
  </si>
  <si>
    <t>http://www.ajan.com.au/ajan_35.4.html - Is provision of professional development by RNs to nursing students a choice?</t>
  </si>
  <si>
    <t>Australian Journal of Advanced Nursing</t>
  </si>
  <si>
    <t>s provision of professional development by RNs to nursing students a choice?</t>
  </si>
  <si>
    <t>https://doi-org.access.library.unisa.edu.au/10.1111/ajr.12381</t>
  </si>
  <si>
    <t xml:space="preserve"> Jones, D, McAllister, L,  Dyson, R &amp; Lyle, D</t>
  </si>
  <si>
    <t>Australian Journal of Rural Health</t>
  </si>
  <si>
    <t>Service-learning partnerships: Features that promote transformational and sustainable rural and remote health partnerships and services</t>
  </si>
  <si>
    <t>https://doi-org.access.library.unisa.edu.au/10.1111/ajr.12361</t>
  </si>
  <si>
    <t>Dunn, M &amp; Henshaw, R</t>
  </si>
  <si>
    <t>Exploring the use of drug trend data in the regional alcohol and other drug workforce</t>
  </si>
  <si>
    <t>https://journals.lww.com/cancernursingonline/Abstract/2018/05000/Experiences_of_Patients_With_Breast_Cancer_of.7.aspx</t>
  </si>
  <si>
    <t>Vassbakk-Brovold, Karianne:  Antonsen, Anne, ; Berntsen, Sveinung; Kersten, Christian; Fegran, Liv</t>
  </si>
  <si>
    <t>Cancer Nursing</t>
  </si>
  <si>
    <t>Experiences of Patients With Breast Cancer of Participating in a Lifestyle Intervention Study While Receiving AdjuvantChemotherapy</t>
  </si>
  <si>
    <t>https://journals.lww.com/cancernursingonline/Abstract/2018/05000/Experiences_of_Oncology_and_Palliative_Care_Nurses.10.aspx</t>
  </si>
  <si>
    <t>Arber, Anne; Odelius, Anki</t>
  </si>
  <si>
    <t>Experiences of Oncology and Palliative Care Nurses When Supporting Parents Who Have Cancer and Dependent Children</t>
  </si>
  <si>
    <t>https://journals.lww.com/cancernursingonline/Abstract/2018/05000/The_3_Phase_Process_in_the_Cancer_Experience_of.14.aspx</t>
  </si>
  <si>
    <t>Belpame, Nathalie; Kars, Marijke, C Beeckman, Dimitr Decoene, Elsie; Quaghebeur, Marijke; Van Hecke, Ann; Verhaeghe, Sofie</t>
  </si>
  <si>
    <t>The 3-phase process in the cancer experience of adolescents and young adults</t>
  </si>
  <si>
    <t>https://journals.lww.com/cancernursingonline/Abstract/2018/05000/Transfer_Between_Hospitals_Is_a_Risk_Situation_for.18.aspx</t>
  </si>
  <si>
    <t>Oksholm, Trine; Rustoen, Tone; Ekstedt, Mirjam</t>
  </si>
  <si>
    <t>Transfer Between Hospitals Is a Risk Situation for Patients After Lung Cancer Surgery</t>
  </si>
  <si>
    <t>https://journals.lww.com/cancernursingonline/Abstract/2018/05000/Staring_at_My_Body__The_Experience_of_Body.19.aspx</t>
  </si>
  <si>
    <t>Chuang, Li-Yu; Hsu, Yu-Yun; Yin, Shu-Yuan; Shu, Bih-Ching</t>
  </si>
  <si>
    <t>Staring at My Body: The Experience of Body Reconstruction in Breast Cancer Long-term Survivors</t>
  </si>
  <si>
    <t>DOI: 10.1097/CIN.0000000000000431</t>
  </si>
  <si>
    <t xml:space="preserve">Despins, L.A., Wakefield, B.J. </t>
  </si>
  <si>
    <t>CIN-COMPUTERS INFORMATICS NURSING</t>
  </si>
  <si>
    <t>The Role of the Electronic Medical Record in the Intensive Care Unit Nurse's Detection of Patient Deterioration: A Qualitative Study</t>
  </si>
  <si>
    <t>https://cjon.ons.org/cjon/22/3/family-caregivers-qualitative-study-better-understand-quality-life-concerns-and-needs</t>
  </si>
  <si>
    <t>Ferrell, B.R. Kravitz, K., Borneman, T, &amp; Friedmann, E.T.</t>
  </si>
  <si>
    <t>Clinical Journal of Oncology Nursing</t>
  </si>
  <si>
    <t>Family caregivers: A qualitative study to better understand the quality-of-life concerns and needs of this population</t>
  </si>
  <si>
    <t>https://journals.lww.com/cns-journal/Fulltext/2018/09000/Taking_Lemons_and_Making_Lemonade__Posttraumatic.10.aspx</t>
  </si>
  <si>
    <t>Monica L. Molinaro,  Paula C. Fletcher</t>
  </si>
  <si>
    <t>Clinical Nurse Specialist</t>
  </si>
  <si>
    <t>Taking Lemons and Making Lemonade: Posttraumatic Growth From Pediatric Cancer</t>
  </si>
  <si>
    <t>https://journals.lww.com/cns-journal/Fulltext/2018/09000/Irish_Respiratory_Clinical_Nurse_Specialists_.7.aspx</t>
  </si>
  <si>
    <t>Noreen Fallon,  Irene Cassidy, Owen Doody</t>
  </si>
  <si>
    <t>Irish Respiratory Clinical Nurse Specialists’ Experiences of Their Role</t>
  </si>
  <si>
    <t>https://journals.lww.com/cns-journal/Fulltext/2018/09000/A_Qualitative_Study_of_Specialized_Clinical.9.aspx</t>
  </si>
  <si>
    <t xml:space="preserve">Valizadeh, L., Zamanzadeh, V.,  Rassouli, M.,  Ghahramanian, A.,  M. Archibald, M., Asghari, E. </t>
  </si>
  <si>
    <t>A Qualitative Study of Specialized Clinical Nurses’ Perceptions of Good Care in Practice</t>
  </si>
  <si>
    <t>https://www.collegianjournal.com/article/S1322-7696(17)30128-2/fulltext</t>
  </si>
  <si>
    <t>Quinney, L., Dwyer, T., &amp; Chapman, Y.</t>
  </si>
  <si>
    <t>Collegian</t>
  </si>
  <si>
    <t xml:space="preserve">Professional insights from nurses who are carers for family withchronic illness: A phenomenological approach </t>
  </si>
  <si>
    <t>https://www.collegianjournal.com/article/S1322-7696(17)30102-6/fulltext</t>
  </si>
  <si>
    <t>Hall, H., Brosnan, C., Frawley, J., Wardle, J., Collins, M. &amp; Leach, M.</t>
  </si>
  <si>
    <t>Nurses’ communication regarding patients’ use of complementary and alternative medicine</t>
  </si>
  <si>
    <t>https://www.collegianjournal.com/article/S1322-7696(17)30038-0/fulltext</t>
  </si>
  <si>
    <t>Edwards, S., Birkls, M., Chapman, Y. &amp; Yates, K.</t>
  </si>
  <si>
    <t>Bringing together the ‘Threads of Care’ in possible miscarriage for women, their partners and nurses in non-metropolitan Eds</t>
  </si>
  <si>
    <t>https://www.collegianjournal.com/article/S1322-7696(17)30154-3/fulltext</t>
  </si>
  <si>
    <t>Halcomb, E., Antoniou, C., Middleton, R. &amp; Mackay, M.</t>
  </si>
  <si>
    <t>The experiences of Australian undergraduate nursing students of a clinical placement in Cambodia</t>
  </si>
  <si>
    <t>https://www.tandfonline.com/doi/full/10.1080/10376178.2018.1493348</t>
  </si>
  <si>
    <t>Hoang, H., Barnett, T., Maine, g. &amp; Crocombe, l.</t>
  </si>
  <si>
    <t>Contemporary Nurse</t>
  </si>
  <si>
    <t>Aged care staff's experience of 'Better Oral Health in Residential Care Training': a qualitative study</t>
  </si>
  <si>
    <t>https://www.tandfonline.com/doi/full/10.1080/10376178.2018.1502615</t>
  </si>
  <si>
    <t>Zhang, T., Huiping Li*, Liu, A., Wang, H., Mei, Y. &amp; Dou, w.</t>
  </si>
  <si>
    <t>Factors promoting resilience among breast cancer patients: a qualitative study</t>
  </si>
  <si>
    <t>https://www.tandfonline.com/doi/full/10.1080/10376178.2018.1502616</t>
  </si>
  <si>
    <t>Yli-Uotila,T., Kaunonen, M., Pylkkänen, L. &amp; Suominen, T.</t>
  </si>
  <si>
    <t>Adult cancer patients' perception of social support in non-profit counselling services: a descriptive qualitative study</t>
  </si>
  <si>
    <t>http://ccn.aacnjournals.org/content/38/3/e1.abstract</t>
  </si>
  <si>
    <t>Annette M. Bourgault; Michele J. Upvall; Alison Graham,</t>
  </si>
  <si>
    <t>Critical Care Nurse</t>
  </si>
  <si>
    <t>Using Gemba Boards to Facilitate Evidence-Based Practice in Critical Care</t>
  </si>
  <si>
    <t>https://www.ccnursing.theclinics.com/article/S0899-5885(18)30003-0/fulltext</t>
  </si>
  <si>
    <t>Wung, S-F., Malone, D.C &amp; Szalacha, L.</t>
  </si>
  <si>
    <t>Critical Care Nursing Clinics of North America</t>
  </si>
  <si>
    <t>Sensory Overload and Technology in Critical Care</t>
  </si>
  <si>
    <t>https://www.ccnursing.theclinics.com/article/S0899-5885(18)30004-2/fulltext</t>
  </si>
  <si>
    <t>Wang, S.F. &amp; Schatz, M.R.</t>
  </si>
  <si>
    <t>Critical Care Nurses’ Cognitive Ergonomics Related to Medical Device Alarms</t>
  </si>
  <si>
    <t>https://onlinelibrary-wiley-com.ez.library.latrobe.edu.au/doi/abs/10.1111/ecc.12835</t>
  </si>
  <si>
    <t xml:space="preserve">Granek, L., Nakash, O., Ariad, S., Shapira, S., Ben-David, M. </t>
  </si>
  <si>
    <t>EUROPEAN JOURNAL OF CANCER CARE</t>
  </si>
  <si>
    <t>Oncologists’ identification of mental health distress in cancer patients: Strategies and barriers</t>
  </si>
  <si>
    <t>https://onlinelibrary-wiley-com.ez.library.latrobe.edu.au/doi/abs/10.1111/ecc.12838</t>
  </si>
  <si>
    <t xml:space="preserve">Tang, C.C., Draucker, C., Tejani, M., Von Ah, D. </t>
  </si>
  <si>
    <t>Symptom experiences in patients with advanced pancreatic cancer as reported during healthcare encounters</t>
  </si>
  <si>
    <t>http://journals.sagepub.com/doi/full/10.1177/1474515118754738</t>
  </si>
  <si>
    <t>Standing, H, Exley, C, MacGowan, G &amp; Rapley, T</t>
  </si>
  <si>
    <t>European Journal of Cardiovascular Nursing</t>
  </si>
  <si>
    <t>‘We’re like a gang, we stick together’: experiences of ventricular assist device communities</t>
  </si>
  <si>
    <t>https://www.ejoncologynursing.com/article/S1462-3889(18)30032-2/fulltext</t>
  </si>
  <si>
    <t>Huang, O'Connor, Hu, Gao, &amp; Lee</t>
  </si>
  <si>
    <t>European Journal of Oncology Nursing</t>
  </si>
  <si>
    <t>Children's understanding of maternal breast cancer: A qualitative study</t>
  </si>
  <si>
    <t>https://www.ejoncologynursing.com/article/S1462-3889(18)30040-1/fulltext</t>
  </si>
  <si>
    <t>Brusletto, Torp, Ihlebæk, &amp; Vinje</t>
  </si>
  <si>
    <t>A five-phase process model describing the return to sustainable work of persons who survived cancer: A qualitative study</t>
  </si>
  <si>
    <t>https://www.ejoncologynursing.com/article/S1462-3889(18)30036-X/fulltext</t>
  </si>
  <si>
    <t xml:space="preserve">Berlin, J., Smith, D. &amp; Newton, P. </t>
  </si>
  <si>
    <t>“It's because it's cancer, not because you're a Traveller”-exploring lay understanding of cancer in English Romany Gypsy and Irish Traveller communities</t>
  </si>
  <si>
    <t>https://www.ejoncologynursing.com/article/S1462-3889(18)30031-0/fulltext</t>
  </si>
  <si>
    <t>Williamson, S., Beaver, K., Gardner, A. &amp; Martin-Hirsch, P.</t>
  </si>
  <si>
    <t>Telephone follow-up after treatment for endometrial cancer: A qualitative study of patients' and clinical nurse specialists' experiences in the ENDCAT trial</t>
  </si>
  <si>
    <t>https://www.ejoncologynursing.com/article/S1462-3889(18)30051-6/fulltext</t>
  </si>
  <si>
    <t xml:space="preserve">Güner, P., Hiçdurmaz, D., Kocaman Yıldırım, N. &amp; İnci, F. </t>
  </si>
  <si>
    <t>Psychosocial care from the perspective of nurses working in oncology: A qualitative study</t>
  </si>
  <si>
    <t>https://www.ejoncologynursing.com/article/S1462-3889(18)30055-3/fulltext</t>
  </si>
  <si>
    <t>: Malmström, M., Rasmussen, B.H., Bernhardson, B.M., Hajdarevic, S., Eriksson, L.E., Andersen, R.S. &amp; Macartney, J.I.</t>
  </si>
  <si>
    <t>It is important that the process goes quickly, isn't it?” A qualitative multi-country study of colorectal or lung cancer patients' narratives of the timeliness of diagnosis and quality of care</t>
  </si>
  <si>
    <t>https://doi.org/10.1016/j.gerinurse.2017.10.001</t>
  </si>
  <si>
    <t>Palmer, Parker, Berlowiz, Snow, Hartmann</t>
  </si>
  <si>
    <t>GERIATRIC NURSING</t>
  </si>
  <si>
    <t>Resident choice: A nursing home staff perspective on tensions and resolutions</t>
  </si>
  <si>
    <t>https://journals.lww.com/hnpjournal/Fulltext/2018/07000/Teaching_Spiritual_Care_Within_Nursing_Education_.2.aspx</t>
  </si>
  <si>
    <t>Leigh Booth, Sara Kaylor</t>
  </si>
  <si>
    <t>Holistic Nursing Practice</t>
  </si>
  <si>
    <t>Teaching Spiritual Care Within Nursing Education</t>
  </si>
  <si>
    <t>https://journals.lww.com/hnpjournal/Fulltext/2018/07000/Living_With_Diabetes_in_Appalachia__A_Focus_Group.5.aspx</t>
  </si>
  <si>
    <t>Roger Carpenter, Mary Jane Smith</t>
  </si>
  <si>
    <t>Living With Diabetes in Appalachia: A focus group study</t>
  </si>
  <si>
    <t>https://journals.lww.com/hnpjournal/Fulltext/2018/07000/Going_Forward_Lightening_the_Shadow_of_Cancer_.6.aspx</t>
  </si>
  <si>
    <t>Hadi Hassankhani, Samereh Eghtedar,  Azad Rahmani, Hossein Ebrahimi</t>
  </si>
  <si>
    <t>Going Forward Lightening the Shadow of Cancer: Experiences of Family Caregivers Toward Empowerment</t>
  </si>
  <si>
    <t>https://search-proquest-com.access.library.unisa.edu.au/docview/2055903594/A729ADE98ADF431BPQ/8?accountid=14649</t>
  </si>
  <si>
    <t>Intensive and Critical Care Nursing</t>
  </si>
  <si>
    <t>Patients’ lived experience of intensive care when being on mechanical ventilation during the weaning process: A hermeneutic phenomenological study</t>
  </si>
  <si>
    <t>https://search-proquest-com.access.library.unisa.edu.au/docview/2055902692/A729ADE98ADF431BPQ/9?accountid=14649</t>
  </si>
  <si>
    <t>Lind, R., Liland, H-I., Brinchmann, B.S., Akeren, I.</t>
  </si>
  <si>
    <t>He survived thanks to a non-sedation protocol: Nurses’ reflections about caring for critically ill, non-sedated and mechanically ventilated patients</t>
  </si>
  <si>
    <t>https://search-proquest-com.access.library.unisa.edu.au/docview/2055902769/A729ADE98ADF431BPQ/11?accountid=14649</t>
  </si>
  <si>
    <t>Danielis, M., Chiaruttini, S. &amp; Palese, A.</t>
  </si>
  <si>
    <t>Unplanned extubations in an intensive care unit: Findings from a critical incident technique</t>
  </si>
  <si>
    <t>https://search-proquest-com.access.library.unisa.edu.au/docview/2055903595/A729ADE98ADF431BPQ/12?accountid=14649</t>
  </si>
  <si>
    <t>Clark, R. &amp; McLean, C.</t>
  </si>
  <si>
    <t>The professional and personal debriefing needs of ward based nurses after involvement in a cardiac arrest: An explorative qualitative pilot study</t>
  </si>
  <si>
    <t>https://doi.org/10.1016/j.ienj.2017.12.006</t>
  </si>
  <si>
    <t xml:space="preserve">Porter, J.E., Cant, R.P., Cooper, S.J. </t>
  </si>
  <si>
    <t>International Emergency Nursing</t>
  </si>
  <si>
    <t>Rating teams’ non-technical skills in the emergency department: A qualitative study of nurses’ experience</t>
  </si>
  <si>
    <t xml:space="preserve">https://doi.org/10.1016/j.ienj.2017.09.008 | </t>
  </si>
  <si>
    <t>Lee., M-r., Cha, C.</t>
  </si>
  <si>
    <t>Emergency department nurses’ experience of performing CPR in South Korea</t>
  </si>
  <si>
    <t xml:space="preserve">https://doi.org/10.1016/j.ienj.2018.01.007 </t>
  </si>
  <si>
    <t xml:space="preserve">Barrientos, C., Holmberg, M. </t>
  </si>
  <si>
    <t>The care of patients assessed as not in need of emergency ambulance care – Registered nurses’ lived experiences</t>
  </si>
  <si>
    <t>https://onlinelibrary.wiley.com/doi/abs/10.1111/inm.12401</t>
  </si>
  <si>
    <t>McCann, T., Renzaho, A., Mugavin, J. &amp; Lubman, D.</t>
  </si>
  <si>
    <t>International Journal of Mental Health Nursing</t>
  </si>
  <si>
    <t>Stigma of mental illness and substance misuse in sub‐Saharan African migrants: A qualitative study</t>
  </si>
  <si>
    <t>https://onlinelibrary.wiley.com/doi/abs/10.1111/inm.12409</t>
  </si>
  <si>
    <t>Murphy, G., Peters, K., Wilkes, L., Jackson, D.</t>
  </si>
  <si>
    <t>Adult children of parents with mental illness: Dehumanization of a parent – ‘She wasn’t the wreck in those years that she was to become later’</t>
  </si>
  <si>
    <t>https://onlinelibrary.wiley.com/doi/abs/10.1111/inm.12420</t>
  </si>
  <si>
    <t>Clarke, K.-A., Barnes, M. &amp; Ross, D.</t>
  </si>
  <si>
    <t>I had no other option: Women, electroconvulsive therapy, and informed consent</t>
  </si>
  <si>
    <t>https://onlinelibrary.wiley.com/doi/abs/10.1111/inm.12422</t>
  </si>
  <si>
    <t>Wagstaff, C., Graham, H., Farrell, D., Larkin, M. &amp; Tatham, L.</t>
  </si>
  <si>
    <t>Perspectives of cannabis use in the life experience of men with schizophrenia</t>
  </si>
  <si>
    <t>https://onlinelibrary.wiley.com/doi/abs/10.1111/inm.12423</t>
  </si>
  <si>
    <t>Browne, G. &amp; Hurley, J.</t>
  </si>
  <si>
    <t>Mental Health Nurses as therapists in a rehabilitation setting: A phenomenological study</t>
  </si>
  <si>
    <t>https://onlinelibrary.wiley.com/doi/abs/10.1111/inm.12424</t>
  </si>
  <si>
    <t>Molloy, L., Lakeman, R., Walker, K. &amp; Lees, D.</t>
  </si>
  <si>
    <t>Lip service: Public mental health services and the care of Aboriginal and Torres Strait Islander peoples</t>
  </si>
  <si>
    <t>https://onlinelibrary.wiley.com/doi/abs/10.1111/inm.12430</t>
  </si>
  <si>
    <t>Felton, A., Repper, J. &amp; Avis, M.</t>
  </si>
  <si>
    <t>Therapeutic relationships, risk, and mental health practice</t>
  </si>
  <si>
    <t>https://onlinelibrary.wiley.com/doi/abs/10.1111/inm.12431</t>
  </si>
  <si>
    <t>Vedana, Pereira, Sanots, Ventura, Moraes, Miasso, Zanetti &amp; Borges</t>
  </si>
  <si>
    <t>The meaning of suicidal behaviour from the perspective of senior nursing undergraduate students</t>
  </si>
  <si>
    <t>https://onlinelibrary.wiley.com/doi/abs/10.1111/inm.12434</t>
  </si>
  <si>
    <t>Waldemar, Esbensen, Korsbek, Petersen &amp; Arnfred</t>
  </si>
  <si>
    <t>Recovery orientation in mental health inpatient settings: Inpatient experiences?</t>
  </si>
  <si>
    <t xml:space="preserve">https://www.journalofnursingstudies.com/article/S0020-7489(18)30084-1/fulltext
</t>
  </si>
  <si>
    <t xml:space="preserve"> Bruntona,M &amp; Cook, C</t>
  </si>
  <si>
    <t>International Journal of Nursing Studies</t>
  </si>
  <si>
    <t>Dis/Integrating cultural difference in practice and communication: A qualitative study of host and migrant Registered Nurse perspectives from New Zealand</t>
  </si>
  <si>
    <t>https://onlinelibrary.wiley.com/doi/abs/10.1111/inr.12400</t>
  </si>
  <si>
    <t>Salami, Meherali, Covell</t>
  </si>
  <si>
    <t>INTERNATIONAL NURSING REVIEW</t>
  </si>
  <si>
    <t>Downward occupational mobility of baccalaureate-prepared, internationally educated nurses to licensed practical nurses</t>
  </si>
  <si>
    <t>https://onlinelibrary.wiley.com/doi/abs/10.1111/inr.12412</t>
  </si>
  <si>
    <t>Uengwongsapat, Kantaruksa, Klunklin, Sansiriphun</t>
  </si>
  <si>
    <t>Growing into teen fatherhood: a grounded theory study</t>
  </si>
  <si>
    <t>https://onlinelibrary.wiley.com/doi/abs/10.1111/inr.12396</t>
  </si>
  <si>
    <t>Cheng, Broome, Feng, Hu</t>
  </si>
  <si>
    <t>Taking root: a grounded theory on evidence-based nursing implementation in China</t>
  </si>
  <si>
    <t>https://www.tandfonline.com/doi/full/10.1080/01612840.2017.1416507</t>
  </si>
  <si>
    <t>Jeanette Varpen Unhjem, Marit Helene Hem &amp; Solfrid Vatne</t>
  </si>
  <si>
    <t>Issues in Mental Health Nursing</t>
  </si>
  <si>
    <t>Encountering Ambivalence - A Qualitative Study of Mental Health Nurses Experiences with Dual Relationships</t>
  </si>
  <si>
    <t>https://www.tandfonline.com/doi/full/10.1080/01612840.2017.1413462</t>
  </si>
  <si>
    <t>Marissa D. Abram</t>
  </si>
  <si>
    <t>The Role of the Registered Nurse Working in Substance Use Disorder Treatment: A Hermeneutic Study</t>
  </si>
  <si>
    <t>https://www.tandfonline.com/doi/full/10.1080/01612840.2017.1413459</t>
  </si>
  <si>
    <t>Ann-Mari Lofthus, Bente M. Weimand, Torleif Ruud, Diana Rose &amp; Kristin S. Heiervang</t>
  </si>
  <si>
    <t>“This is not a Life Anyone would want”—A Qualitative Study of Norwegian ACT Service users' Experience with Mental Health Treatment</t>
  </si>
  <si>
    <t>https://www.nursesinaidscarejournal.org/article/S1055-3290(18)30125-0/fulltext</t>
  </si>
  <si>
    <t>Harris, O.O. &amp; Jarrett, S.</t>
  </si>
  <si>
    <t>JANAC-JOURNAL OF THE ASSOCIATION OF NURSES IN AIDS CARE</t>
  </si>
  <si>
    <t>Beyond Homophobia: How Do Jamaican Men Who Have Sex with Men Build Communities, Affirm Identity, and Mitigate Homophobia?</t>
  </si>
  <si>
    <t>https://www.nursesinaidscarejournal.org/article/S1055-3290(18)30080-3/fulltext</t>
  </si>
  <si>
    <t>Pantalone, D., Scanlon, M.L., Brown, S.M. &amp; Radhakrishnan, B.</t>
  </si>
  <si>
    <t>Unmet Mental Health and Social Service Needs of Formerly Incarcerated Women Living with HIV in the Deep South</t>
  </si>
  <si>
    <t>https://doi.org/10.1016/j.jogn.2018.02.011</t>
  </si>
  <si>
    <t>Wright and Hurst</t>
  </si>
  <si>
    <t>JOGNN-JOURNAL OF OBSTETRIC GYNECOLOGIC AND NEONATAL NURSING</t>
  </si>
  <si>
    <t>Personal infant feeding experiances of postpartum nurses affect how they provide breastfeeding support</t>
  </si>
  <si>
    <t>https://doi.org/10.1016/j.jogn.2018.01.010</t>
  </si>
  <si>
    <t>Deborah A. Raines</t>
  </si>
  <si>
    <t>Factors That Influence Parents’ Adherence to Safe Sleep Guidelines</t>
  </si>
  <si>
    <t>https://doi.org/10.1016/j.jogn.2018.02.007</t>
  </si>
  <si>
    <t>Hinson, T.D., Cockrell Skinner, A.,  Hassmiller Lich, K. &amp; Spatz, D.L</t>
  </si>
  <si>
    <t>Factors That Influence Breastfeeding Initiation Among African American Women</t>
  </si>
  <si>
    <t>https://doi.org/10.1016/j.jogn.2018.02.008</t>
  </si>
  <si>
    <t>Lyndon, A., Malana, J., Hedli, L.C., Sherman, J. &amp; Lee, H.C.</t>
  </si>
  <si>
    <t>Thematic Analysis of Women’s Perspectives on the Meaning of Safety During Hospital-Based Birth</t>
  </si>
  <si>
    <t>DOI: 10.1111/jspn.12210</t>
  </si>
  <si>
    <t>Barfield PA, Driessnack M1.</t>
  </si>
  <si>
    <t>Journal for Specialists in Pediatric Nursing</t>
  </si>
  <si>
    <t>Children with ADHD draw-and-tell about what makes their life really good</t>
  </si>
  <si>
    <t>DOI: 10.1111/jspn.12211</t>
  </si>
  <si>
    <t xml:space="preserve">Hanish, A.E., Cohen, M.Z., Starr, L.J. </t>
  </si>
  <si>
    <t>Autism spectrum disorder and genetic testing: Parental perceptions and decision‐making</t>
  </si>
  <si>
    <t>https://journals.lww.com/jan/Fulltext/2018/04000/Emerging_Adults_and_Recovery_Capital__Barriers_and.2.aspx</t>
  </si>
  <si>
    <t>Elswick, A., Fallin-Bennett, A., Ashford, K. &amp; Werner-Wilson, R.</t>
  </si>
  <si>
    <t>Journal of Addictions Nursing</t>
  </si>
  <si>
    <t>Emerging Adults and Recovery Capital: Barriers and Facilitators to Recovery</t>
  </si>
  <si>
    <t>DOI: 10.1177/1367493517753082</t>
  </si>
  <si>
    <t>Amy C Stewart1 , Kenneth N Gannon2 , Fran Beresford3 and Louise Fleming3</t>
  </si>
  <si>
    <t>Journal of Child Health Care</t>
  </si>
  <si>
    <t>Adolescent and caregivers’ experiences of electronic adherence assessment in paediatric problematic severe asthma</t>
  </si>
  <si>
    <t>DOI: 10.1177/1367493517753084</t>
  </si>
  <si>
    <t>Esther Son1 , Nechama Sammet Moring2 , Leah Igdalsky2 and Susan L Parish3</t>
  </si>
  <si>
    <t>Navigating the health-care system in community: Perspectives from Asian immigrant parents of children with special health-care needs</t>
  </si>
  <si>
    <t>DOI: 10.1111/jocn.14184</t>
  </si>
  <si>
    <t>Minton, Batten, Huntington</t>
  </si>
  <si>
    <t>JOURNAL OF CLINICAL NURSING</t>
  </si>
  <si>
    <t>The impact of a prolonged stay in the ICU on patinets' fundamental care needs</t>
  </si>
  <si>
    <t>DOI: 10.1111/jocn.14095</t>
  </si>
  <si>
    <t>Jangland, E., Teodorsson, T., Molander, K., &amp; Muntlin Athlin, Åsa</t>
  </si>
  <si>
    <t>Inadequate environment, resources and valus lead to missed nursing care: A focused ethinographic study on the surgical ward using the fundamentals of care framework</t>
  </si>
  <si>
    <t>DOI: 10.1111/jocn.14183</t>
  </si>
  <si>
    <t>Conroy, T.</t>
  </si>
  <si>
    <t>Factors influencing the delivery of the fundamentals of care: Perceptions of nurses, nursing leaders and healthcare consumers</t>
  </si>
  <si>
    <t>DOI: 10.1111/jocn.14186</t>
  </si>
  <si>
    <t>Pentecost, C., Richards, D. A., &amp; Frost, J.</t>
  </si>
  <si>
    <t>Amalgamation of marginal gains (AMG) as a potential system to deliver high-quality fundamental nursing care: A qualitative analysis of interviews from high-performance AMG sports and healthcare practitioners</t>
  </si>
  <si>
    <t>DOI: 10.1111/jocn.14181</t>
  </si>
  <si>
    <t>Sundqvist, A., Nilsson, U., Holmefur, M., &amp; Anderzén‐Carlsson, A.</t>
  </si>
  <si>
    <t>Promoting person-centred care in the perioperative setting through patient advocacy: An observational study</t>
  </si>
  <si>
    <t>DOI: 10.1111/jocn.14293</t>
  </si>
  <si>
    <t>Ostaszkiewicz, J., Tomlinson, E., &amp; Hutchinson, A. M.</t>
  </si>
  <si>
    <t>"Dignity": A central construct in nursing home staff understandings of quality continence care</t>
  </si>
  <si>
    <t>https://www.tandfonline.com/doi/full/10.1080/07370016.2018.1475792</t>
  </si>
  <si>
    <t>Bornhoef</t>
  </si>
  <si>
    <t>Journal of Community Health Nursing</t>
  </si>
  <si>
    <t>Perceptions, Attitudes, and Behaviors of Primary Care Providers Toward Obesity Management: A Qualitative Study</t>
  </si>
  <si>
    <t>https://www.tandfonline.com/doi/full/10.1080/07370016.2018.1475800</t>
  </si>
  <si>
    <t>Holt</t>
  </si>
  <si>
    <t>Engaging African American Women in Community-Based Health Promotion Programs: Key-Informant Recommendations</t>
  </si>
  <si>
    <t xml:space="preserve">DOI:10.3928/00220124-20180517-08 </t>
  </si>
  <si>
    <t>Thornton, K.</t>
  </si>
  <si>
    <t>JOURNAL OF CONTINUING EDUCATION IN NURSING</t>
  </si>
  <si>
    <t>Australian Hospital-Based Nurse Educators' Perceptions of Their Role</t>
  </si>
  <si>
    <t>https://www.jenonline.org/article/S0099-1767(17)30274-X/fulltext</t>
  </si>
  <si>
    <t>Mistry, B. et al</t>
  </si>
  <si>
    <t>Journal of Emergency Nursing</t>
  </si>
  <si>
    <t>Nursing Perceptions of the Emergency Severity Index as a Triage Tool in the United Arab Emirates: A Qualitative Analysis</t>
  </si>
  <si>
    <t>https://www.jenonline.org/article/S0099-1767(17)30272-6/fulltext</t>
  </si>
  <si>
    <t xml:space="preserve">Long, E., Dowdell, E.B. </t>
  </si>
  <si>
    <t>Nurses' Perceptions of Victims of Human Trafficking in an Urban Emergency Department: A Qualitative Study</t>
  </si>
  <si>
    <t>http://journals.sagepub.com/doi/pdf/10.1177/1074840718774068</t>
  </si>
  <si>
    <t>Koehn, S,  Baumbusch, J, Reid, RC &amp; Li, KM</t>
  </si>
  <si>
    <t>Journal of Family Nursing</t>
  </si>
  <si>
    <t>‘It’s Like Chicken Talking to Ducks’ and Other Challenges to Families of Chinese Immigrant Older Adults in Long-Term Residential Care</t>
  </si>
  <si>
    <t>https://search-proquest-com.access.library.unisa.edu.au/docview/2046557285/D410799152424B55PQ/5?accountid=14649</t>
  </si>
  <si>
    <t>Siegel, E., Bettega, K., Bakerjian, D., Sikma, S.</t>
  </si>
  <si>
    <t>Journal of Gerontological Nursing</t>
  </si>
  <si>
    <t>Leadership in Nursing Homes</t>
  </si>
  <si>
    <t>DOI: 10.1097/NJH.0000000000000447</t>
  </si>
  <si>
    <t xml:space="preserve">Carrillo, G. M., Arias-Rojas, M. P., Carreño, S. J., Gómez, O. C., López, R., &amp; Cárdenas, D. </t>
  </si>
  <si>
    <t>Journal of Hospice &amp; Palliative Nursing</t>
  </si>
  <si>
    <t>Looking for Control at the End of lofe through the bond: A grounded theory on the hospital discharge process in palliative care</t>
  </si>
  <si>
    <t>DOI: 10.1097/NJH.0000000000000433</t>
  </si>
  <si>
    <t>Grech, A., Depares, J., &amp; Scerri, J.</t>
  </si>
  <si>
    <t xml:space="preserve">Being on the frontline: Nurses' experiances providing end-life care to adults with hematologic malignancies </t>
  </si>
  <si>
    <t>DOI: 10.1097/NCQ.0000000000000274</t>
  </si>
  <si>
    <t>Jeffs L, McShane J, Indar A, Maione M.</t>
  </si>
  <si>
    <t>JOURNAL OF NURSING CARE QUALITY</t>
  </si>
  <si>
    <t>Using Local Data to Improve Care and Collaborative Practice: Insights From a Qualitative Study</t>
  </si>
  <si>
    <t>https://doi.org/10.3928/01484834-20180522-05</t>
  </si>
  <si>
    <t>Miles, D.A.</t>
  </si>
  <si>
    <t>JOURNAL OF NURSING EDUCATION</t>
  </si>
  <si>
    <t>Simulation Learning and Transfer in Undergraduate Nursing Education: A Grounded Theory Study</t>
  </si>
  <si>
    <t>https://doi.org/10.3928/01484834-20180522-06</t>
  </si>
  <si>
    <t>Katie A. Chargualaf, Brenda Elliott,  Barbara Patterson,</t>
  </si>
  <si>
    <t>From Military to Academic Nursing: Embracing an Untapped Leadership Resource</t>
  </si>
  <si>
    <t>https://onlinelibrary.wiley.com/doi/abs/10.1111/jonm.12559</t>
  </si>
  <si>
    <t>Eines TF &amp; Vatne, S</t>
  </si>
  <si>
    <t>Journal of Nursing Management</t>
  </si>
  <si>
    <t>Nurses and nurse assistants’ experiences with using a design thinking approach to innovation in a nursing home</t>
  </si>
  <si>
    <t>doi:10.1097/jnr.0000000000000224</t>
  </si>
  <si>
    <t>Ranjbar, H., Joolaee, S., Vedadhir, A., Abbasszadeh, A., &amp; Bernstein, C.</t>
  </si>
  <si>
    <t>Journal of Nursing Research</t>
  </si>
  <si>
    <t>An evolutionary route for the moral development of nursing students: A constructivist grounded theory</t>
  </si>
  <si>
    <t>https://www.jpedhc.org/article/S0891-5245(17)30488-1/fulltext</t>
  </si>
  <si>
    <t>Lestishock, l., Moriarty Daley, A. &amp; White, P.</t>
  </si>
  <si>
    <t>Journal of Pediatric Health Care</t>
  </si>
  <si>
    <t>May-June 2018</t>
  </si>
  <si>
    <t>Pediatric Nurse Practitioners' Perspectives on Health Care Transition From Pediatric to Adult Care</t>
  </si>
  <si>
    <t>https://www.jpedhc.org/article/S0891-5245(17)30284-5/fulltext</t>
  </si>
  <si>
    <t xml:space="preserve">Sloand, E., Lowe, V., Pennington, A. &amp; Rose, L. </t>
  </si>
  <si>
    <t>Breasfeeding Practices and Opinions of Latina Mothers in an Urban Pediatric Office: A Focus Group Study</t>
  </si>
  <si>
    <t>https://doi.org/10.1016/j.pedn.2018.03.008</t>
  </si>
  <si>
    <t>DiDomizio, P.G. &amp; Gillard, A.</t>
  </si>
  <si>
    <t>Journal of Pediatric Nursing-Nursing Care of Children &amp; Families</t>
  </si>
  <si>
    <t>Perceptions of Health Care Professionals on the Effects of Residential Summer Camp in their Patients</t>
  </si>
  <si>
    <t>https://doi.org/10.1016/j.pedn.2018.02.002</t>
  </si>
  <si>
    <t>Butler, A.E., Hall, H. &amp; Copnell, B.</t>
  </si>
  <si>
    <t>Becoming a Team: The Nature of the Parent-Healthcare Provider Relationship when a Child is Dying in the Pediatric Intensive Care Unit</t>
  </si>
  <si>
    <t>https://doi.org/10.1016/j.pedn.2018.01.020</t>
  </si>
  <si>
    <t>Jackson, A.C., Higgins, R.O., Frydenberg, E., Liang, R., Murphy, B.</t>
  </si>
  <si>
    <t xml:space="preserve">Parent's Perspectives on How They Cope With the Impact on Their Family of a Child With Heart Disease </t>
  </si>
  <si>
    <t>https://www.jopan.org/article/S1089-9472(16)30444-0/fulltext</t>
  </si>
  <si>
    <t>Hannele Koivula-Tynnila, Anna Axelin, Helena Leino-Kilpi</t>
  </si>
  <si>
    <t>Journal of PeriAnesthesia Nursing</t>
  </si>
  <si>
    <t>Informational Privacy in the Recovery Room—Patients’ Perspective</t>
  </si>
  <si>
    <t>DOI: 10.1111/jpm.12455</t>
  </si>
  <si>
    <t>Crowe, M</t>
  </si>
  <si>
    <t>Journal of Psychiatric and Mental Health Nursing</t>
  </si>
  <si>
    <t>Staying well with bipolar disorder: A qualitative analysis of five year follow up interviews with young people</t>
  </si>
  <si>
    <t>DOI: 10.1111/jpm.12456</t>
  </si>
  <si>
    <t>Çelik Ince, S, Partlak Günüşen, N &amp; Serçe, Ö</t>
  </si>
  <si>
    <t>The opinions of Turkish mental health nurses on physical health care for individuals with mental illness: A qualitative study</t>
  </si>
  <si>
    <t>https://www.healio.com/psychiatry/journals/jpn/2018-8-56-8/%7Bb106d3e1-142e-49c1-8bfc-4556afb745df%7D/psychiatric-nursing-care-in-a-general-hospital-perceptions-and-expectations-of-the-familycaregiver</t>
  </si>
  <si>
    <t xml:space="preserve">Moll, M.F.,  Pires, F. C., Ventura, C.A.A., Boff, N.N. &amp; da Silva, N.F. </t>
  </si>
  <si>
    <t>JOURNAL OF PSYCHOSOCIAL NURSING AND MENTAL HEALTH SERVICES</t>
  </si>
  <si>
    <t>Psychiatric Nursing care in a general hospital: perceptions and expectations of the family/caregiver</t>
  </si>
  <si>
    <t>DOI: 10.1177/1059840517721951</t>
  </si>
  <si>
    <t>Anderson, L. J. W., Schaffer, M. A., Hiltz, C., O’Leary, S. A., Luehr, R. E., &amp; Yoney, E. L</t>
  </si>
  <si>
    <t>Journal of School Nursing</t>
  </si>
  <si>
    <t>Public Health Interventions: School Nurse Practice Stories</t>
  </si>
  <si>
    <t xml:space="preserve">https://doi-org.access.library.unisa.edu.au/10.1177/1059840517741526 </t>
  </si>
  <si>
    <t>Lineberry, M., Whitney, E. &amp; Noland, M.</t>
  </si>
  <si>
    <t>The Role of School Nurses, Challenges, and Reactions to Delegation Legislation: A Qualitative Approach</t>
  </si>
  <si>
    <t>DOI: 10.1097/JXX.0000000000000063</t>
  </si>
  <si>
    <t>Mack, R.</t>
  </si>
  <si>
    <t>Journal of the American Association of Nurse Practitioners</t>
  </si>
  <si>
    <t>Food and drung administration upscheduling of hydrocodone and the effects on nurse practitioner pain management practices</t>
  </si>
  <si>
    <t>DOI: 10.1097/JXX.0000000000000040</t>
  </si>
  <si>
    <t xml:space="preserve">Poghosyan, L. A., Norful, A. J., &amp; Laugesen, M. </t>
  </si>
  <si>
    <t xml:space="preserve">Removing restrictions on nurses practitioners' scope pf practice in New York State: Physicians' and nurse practitioners' perspectives </t>
  </si>
  <si>
    <t xml:space="preserve">https://doi.org/10.1177/1043659617696977 </t>
  </si>
  <si>
    <t>Cuevas, HE and Brown SA</t>
  </si>
  <si>
    <t>Journal of Transcultural Nursing</t>
  </si>
  <si>
    <t>Self-Management Decision Making of Cuban Americans With Type 2 Diabetes</t>
  </si>
  <si>
    <t xml:space="preserve">https://doi.org/10.1177/1043659617696976 </t>
  </si>
  <si>
    <t>Ninfa C. Peña-Purcell, Lauren Cutchen and Traechel McCoy,</t>
  </si>
  <si>
    <t>“You’ve Got to Love Yourself”: Photovoice Stories From African Americans and Hispanic/Latinos Living With Diabetes</t>
  </si>
  <si>
    <t xml:space="preserve">https://doi.org/10.1177/1043659617700958 </t>
  </si>
  <si>
    <t>Myrna A. A. Doumit, Laila F. Farhood,  and Carmen Hamady</t>
  </si>
  <si>
    <t>Focus Groups Investigating Mental Health Attitudes and Beliefs of Parents and Teachers in South Lebanon: Are They Culturally Determined?</t>
  </si>
  <si>
    <t>DOI: 10.1177/1043659617711502</t>
  </si>
  <si>
    <t>Sibel Sevinç</t>
  </si>
  <si>
    <t>Nurses’ Experiences in a Turkish Internal Medicine Clinic With Syrian Refugees</t>
  </si>
  <si>
    <t>https://doi.org/10.1177/1043659617718064</t>
  </si>
  <si>
    <t>Dorthe S. Nielsen, Lisbeth Minet, Lina Zeraig, Dlama Nggida Rasmussen &amp; Morten Sodemann</t>
  </si>
  <si>
    <t>“Caught in a Generation Gap”: A Generation Perspective on Refugees Getting Old in Denmark—A Qualitative Study</t>
  </si>
  <si>
    <t>https://doi.org/10.1177/1043659617703163</t>
  </si>
  <si>
    <t>Teresa Carnevale &amp; Kimberly Priode</t>
  </si>
  <si>
    <t xml:space="preserve">“The Good Ole’ Girls’ Nursing Club”: The Male Student Perspective </t>
  </si>
  <si>
    <t>DOI: 10.1097/JTN.0000000000000364</t>
  </si>
  <si>
    <t>Nena Kruithof ,Marjan Johanna Traa, Maria Karabatzakis , Suzanne Polinder, Jolanda de Vries , Mariska Adriana Cornelia de Jongh</t>
  </si>
  <si>
    <t>Journal of Trauma Nursing</t>
  </si>
  <si>
    <t>Perceived Changes in Quality of Life in Trauma Patients: A Focus Group Study</t>
  </si>
  <si>
    <t>DOI: 10.1097/NMC.0000000000000429</t>
  </si>
  <si>
    <t>Gunn, J. G., Huebner, C., &amp; McCoy, K.</t>
  </si>
  <si>
    <t>MCN-The American Journal of Maternal-Child Nursing</t>
  </si>
  <si>
    <t>Perceptions of adult women on losing their mothers at an early age: Implications for nursing care during childbirth</t>
  </si>
  <si>
    <t>DOI: 10.1097/NMC.0000000000000427</t>
  </si>
  <si>
    <t>Dumas, S. A., Terrell, I. W., &amp; Gustafson, M.</t>
  </si>
  <si>
    <t>Health and social needs of young mothers</t>
  </si>
  <si>
    <t>https://www.midwiferyjournal.com/article/S0266-6138(18)30080-9/fulltext</t>
  </si>
  <si>
    <t>Gu, C, Zhu, X , Ding, Y, Setterberg, S, Wang, X, Tao, H 7 Zhang, Y</t>
  </si>
  <si>
    <t>Midwifery</t>
  </si>
  <si>
    <t>A qualitative study of nulliparous women’s decision making on mode of delivery under China’s two-child policy</t>
  </si>
  <si>
    <t>https://www.midwiferyjournal.com/article/S0266-6138(18)30082-2/fulltext</t>
  </si>
  <si>
    <t>Bender, SS, Sveinsdóttir, E &amp; Fridfinnsdóttir, H</t>
  </si>
  <si>
    <t>“You stop thinking about yourself as a woman ”. An interpretive phenomenological study of the meaning of sexuality for Icelandic women during pregnancy and after birth</t>
  </si>
  <si>
    <t>https://www.midwiferyjournal.com/article/S0266-6138(18)30075-5/fulltext</t>
  </si>
  <si>
    <t>Lewinsohn, R, Crankshaw, T, Tomlinson, M, Gibbs, A, Butler, L &amp; Smit, J</t>
  </si>
  <si>
    <t>“This baby came up and then he said, “I give up! ”: The interplay between unintended pregnancy, sexual partnership dynamics and social support and the impact on women’s well-being in KwaZulu-Natal, South Africa</t>
  </si>
  <si>
    <t>https://www.midwiferyjournal.com/article/S0266-6138(18)30085-8/fulltext</t>
  </si>
  <si>
    <t>de Wolff, M, Ersbøll, AS, Hegaard, H, Johansen, M, Gustafsson, F, Damm, P &amp; Midtgaard, J</t>
  </si>
  <si>
    <t>Psychological adaptation after peripartum cardiomyopathy: A qualitative study</t>
  </si>
  <si>
    <t>https://www-sciencedirect-com.access.library.unisa.edu.au/science/article/pii/S1471595317304237</t>
  </si>
  <si>
    <t>Lamb, P &amp; Norton, C</t>
  </si>
  <si>
    <t>Nurse Education in Practice</t>
  </si>
  <si>
    <t>Nurses experiences of using clinical competencies a qualitative study</t>
  </si>
  <si>
    <t>https://www-sciencedirect-com.access.library.unisa.edu.au/science/article/pii/S1471595317307941</t>
  </si>
  <si>
    <t xml:space="preserve">Mestdagh, E, Van, RB, Peremans, L, Meier, K &amp; Timmermans, O </t>
  </si>
  <si>
    <t>Proactive behavior in midwifery: A qualitative overview from midwifery student’s perspective</t>
  </si>
  <si>
    <t>https://www-sciencedirect-com.access.library.unisa.edu.au/science/article/pii/S1471595317301683</t>
  </si>
  <si>
    <t xml:space="preserve">Lindberg, E </t>
  </si>
  <si>
    <t>Lecturers’ lived experiences of guiding reflective seminars during nursing education</t>
  </si>
  <si>
    <t>https://www-sciencedirect-com.access.library.unisa.edu.au/science/article/pii/S1471595317302123</t>
  </si>
  <si>
    <t xml:space="preserve">Ekebergh, M, Andersson, N &amp; Eskilsson, C </t>
  </si>
  <si>
    <t>Intertwining of caring and learning in care practices supported by a didactic approach</t>
  </si>
  <si>
    <t>https://www-sciencedirect-com.access.library.unisa.edu.au/science/article/pii/S1471595317300045</t>
  </si>
  <si>
    <t xml:space="preserve">Raymond, C, Profetto-Mcgrath, J, Myrick, F &amp; Strean, WB </t>
  </si>
  <si>
    <t>Balancing the seen and unseen: Nurse educator as role model for critical thinking</t>
  </si>
  <si>
    <t>https://www.nurseeducationtoday.com/article/S0260-6917(18)30204-1/fulltext</t>
  </si>
  <si>
    <t>Oyelana, O, Martin, D, Scanlan, J &amp; Temple, B</t>
  </si>
  <si>
    <t>NURSE EDUCATION TODAY</t>
  </si>
  <si>
    <t>-</t>
  </si>
  <si>
    <t>Learner-centred teaching in a non-learner-centred world: An interpretive phenomenological study of the lived expereince of clinical nursing faculty</t>
  </si>
  <si>
    <t>https://www.nurseeducationtoday.com/article/S0260-6917(18)30196-5/fulltext</t>
  </si>
  <si>
    <t>Omuraa, M, Stone, T,  Maguire, J &amp; Levett-Jones, T</t>
  </si>
  <si>
    <t>Exploring Japanese nurses' perceptions of the relevance and use of assertive communication in healthcare: A qualitative study informed by the Theory of Planned Behaviour</t>
  </si>
  <si>
    <t>https://www.nurseeducationtoday.com/article/S0260-6917(18)30184-9/fulltext</t>
  </si>
  <si>
    <t xml:space="preserve">Lianga, HF, Lina, CC &amp; Wud, KM </t>
  </si>
  <si>
    <t>Breaking through the dilemma of whether to continue nursing: Newly graduated nurses' experiences of work challenges</t>
  </si>
  <si>
    <t>https://www.nurseeducationtoday.com/article/S0260-6917(18)30169-2/fulltext</t>
  </si>
  <si>
    <t>Jasemia, M, Whitehead, B, Habibzadeha, H, Zabihia, RE &amp; Rezaie, SA</t>
  </si>
  <si>
    <t>Challenges in the clinical education of the nursing profession in Iran: A qualitative study</t>
  </si>
  <si>
    <t>https://www.nurseeducationtoday.com/article/S0260-6917(18)30179-5/fulltext</t>
  </si>
  <si>
    <t>Lopeza, V, Yobas, P, Chow, YL &amp;  Shorey, S</t>
  </si>
  <si>
    <t>Does building resilience in undergraduate nursing students happen through clinical placements? A qualitative study</t>
  </si>
  <si>
    <t>DOI: 10.1111/nhs.12378</t>
  </si>
  <si>
    <t>Sriyasak, A, Almqvist, A‐L, Sridawruang, C, Häggström‐Nordin, E</t>
  </si>
  <si>
    <t>Nursing &amp; Health Sciences</t>
  </si>
  <si>
    <t>Parents’ experiences of their teenage children’s parenthood: An interview study</t>
  </si>
  <si>
    <t>DOI: 10.1111/nhs.12379</t>
  </si>
  <si>
    <t>Korukcu, O, Aydın, R, Conway, J, Kukulu, K.</t>
  </si>
  <si>
    <t>Motherhood in the shade of migration: A qualitative study of the experience of Syrian refugee mothers living in Turkey</t>
  </si>
  <si>
    <t>DOI: 10.1111/nhs.12386</t>
  </si>
  <si>
    <t>Parizad, N., Hassankhani, H., Rahmani, A., Mohammadi, E., Lopez, V., &amp; Cleary, M.</t>
  </si>
  <si>
    <t>Nurses’ experiences of unprofessional behaviors in the emergency department: A qualitative study</t>
  </si>
  <si>
    <t>DOI: 10.1111/nhs.12393</t>
  </si>
  <si>
    <t xml:space="preserve">Roberts, FE, Goodhand, K. </t>
  </si>
  <si>
    <t>Scottish healthcare student's perceptions of an interprofessional ward simulation: An exploratory, descriptive study</t>
  </si>
  <si>
    <t>DOI: 10.1111/nhs.12395</t>
  </si>
  <si>
    <t xml:space="preserve">Clifton, D, Ross, M, O'Callaghan, C. </t>
  </si>
  <si>
    <t>Psychiatric sequelae of corticosteroid use in hematology in Australia: A qualitative study</t>
  </si>
  <si>
    <t>http://journals.sagepub.com/doi/full/10.1177/0969733016658794</t>
  </si>
  <si>
    <t xml:space="preserve">Vatne and Nåden </t>
  </si>
  <si>
    <t>NURSING ETHICS</t>
  </si>
  <si>
    <t>Experience that inspire hope: perspectives of suicidal patients</t>
  </si>
  <si>
    <t>http://journals.sagepub.com/doi/full/10.1177/0969733016654312</t>
  </si>
  <si>
    <t>Kim, Seo, Kim</t>
  </si>
  <si>
    <t xml:space="preserve">Unmet needs for clinical ethics support services in nurses: based on focus group interviews </t>
  </si>
  <si>
    <t>http://journals.sagepub.com/doi/full/10.1177/0969733016654318</t>
  </si>
  <si>
    <t>valizadeh, Zamanzadeh, Habibzadeh</t>
  </si>
  <si>
    <t xml:space="preserve">Threats to nurses' dignity an intent to leave the profession </t>
  </si>
  <si>
    <t>https://onlinelibrary.wiley.com/doi/abs/10.1111/nicc.12336</t>
  </si>
  <si>
    <t xml:space="preserve">Wivica Kauppi;  Matilda Proos; Sepideh Olausson </t>
  </si>
  <si>
    <t>Nursing in Critical Care</t>
  </si>
  <si>
    <t>Ward nurses' experiences of the discharge process between intensive care unit and general ward</t>
  </si>
  <si>
    <t>DOI: 10.1111/nin.12226</t>
  </si>
  <si>
    <t xml:space="preserve">Salma, J., Keating, N., Ogilvie, L., &amp; Hunter, K. F. </t>
  </si>
  <si>
    <t>Nursing Inquiry</t>
  </si>
  <si>
    <t>Social dimensions of health across the life course: Narratives of Arab immigrant women ageing in Canada</t>
  </si>
  <si>
    <t>https://onf.ons.org/onf/45/3/symptoms-and-self-management-strategies-identified-children-cancer-using-draw-and-tell</t>
  </si>
  <si>
    <t>Linder, L.A., Bratton, H., Nguyen, A., Parker, K. &amp; Wawrzynski, S.E.</t>
  </si>
  <si>
    <t>ONCOLOGY NURSING FORUM</t>
  </si>
  <si>
    <t>Symptoms and self-management strategies identified by childern with cancer using draw-and-tell interviews</t>
  </si>
  <si>
    <t>https://onf.ons.org/onf/45/3/perceived-value-online-cancer-resources-among-loved-ones-people-cancer</t>
  </si>
  <si>
    <t>Laukner, C.</t>
  </si>
  <si>
    <t>The perceived value of online cancer resources among loved ones of people with cancer</t>
  </si>
  <si>
    <t>https://onf.ons.org/onf/45/3/hospice-and-palliative-care-provider-experiences-meditation-using-mobile-applications</t>
  </si>
  <si>
    <t>Lehto, Heeter, Allbritton, Wiseman</t>
  </si>
  <si>
    <t>Hospice and palliative care provider experience with meditation using mobile applications</t>
  </si>
  <si>
    <t>DOI: 10.1111/ppc.12211</t>
  </si>
  <si>
    <t>Sampaio et al</t>
  </si>
  <si>
    <t>PERSPECTIVES IN PSYCHIATRIC CARE</t>
  </si>
  <si>
    <t>Contributes for the development of a psychotherapeutic intervention model in nursing: A focus group study in Portugal and Spain</t>
  </si>
  <si>
    <t>DOI: 10.1111/ppc.12216</t>
  </si>
  <si>
    <t>Shahvari et al</t>
  </si>
  <si>
    <t>Why don't you share your satisfaction with me?</t>
  </si>
  <si>
    <t>DOI: 10.1111/ppc.12231</t>
  </si>
  <si>
    <t>Keiski et al</t>
  </si>
  <si>
    <t>Childhood experiences of female family-violence perpetrators</t>
  </si>
  <si>
    <t>DOI: 10.1111/ppc.12235</t>
  </si>
  <si>
    <t xml:space="preserve">Chang et al </t>
  </si>
  <si>
    <t>The chronic sorrow experiences of caregivers of clients with schizophrenia in Taiwan: A phenomenological study</t>
  </si>
  <si>
    <t>DOI: 10.1111/ppc.12237</t>
  </si>
  <si>
    <t>Azizpour et al</t>
  </si>
  <si>
    <t>Fear of stigma: The lived experiences of Iranian women after suicide attempt</t>
  </si>
  <si>
    <t>DOI: 10.1111/ppc.12239</t>
  </si>
  <si>
    <t xml:space="preserve">Ronngren et al </t>
  </si>
  <si>
    <t>Perspectives of a tailored lifestyle program for people with severe mental illness receiving housing support</t>
  </si>
  <si>
    <t>https://journals.lww.com/rehabnursingjournal/Abstract/2018/05000/Healthcare_Professionals__Attitudes_to.2.aspx</t>
  </si>
  <si>
    <t>Rehabilitation Nursing</t>
  </si>
  <si>
    <t>Healthcare Professionals’ Attitudes to Rehabilitation Programming for Male Cancer Survivors</t>
  </si>
  <si>
    <t>nO</t>
  </si>
  <si>
    <t>http://connect.springerpub.com/content/sgrrtnp/32/3/296</t>
  </si>
  <si>
    <t>O'Byrne</t>
  </si>
  <si>
    <t>Research and Theory for Nursing Practice</t>
  </si>
  <si>
    <t>Party Drug Use Among Gay Men: Expanding Contemporary Understandings for Nursing Practic</t>
  </si>
  <si>
    <t>https://www.healio.com/nursing/journals/rgn/2018-7-11-4/%7B633fa2d1-cba8-4fcb-8f03-b456d87fd312%7D/experiences-surrounding-an-early-stage-cognitive-diagnosis-in-rural-dwelling-older-adults</t>
  </si>
  <si>
    <t>Mattos, M.K., Nilsen, M.L., Lingler, J.H.</t>
  </si>
  <si>
    <t>Research in Gerontological Nursing</t>
  </si>
  <si>
    <t>Experiences surrounding an early-stage cognitive dianosis in rural-dwelling older adults</t>
  </si>
  <si>
    <t>http://www.scielo.br/scielo.php?script=sci_abstract&amp;pid=S0080-62342018000100434&amp;lng=en&amp;nrm=iso&amp;tlng=en</t>
  </si>
  <si>
    <t>Camargo et al</t>
  </si>
  <si>
    <t>Revista da Escola de Enfermagem da USP</t>
  </si>
  <si>
    <t>Breastfeeding experience of women after mammoplasty</t>
  </si>
  <si>
    <t>http://www.scielo.br/scielo.php?script=sci_abstract&amp;pid=S0080-62342018000100435&amp;lng=en&amp;nrm=iso&amp;tlng=en</t>
  </si>
  <si>
    <t>Fabrizzio et al</t>
  </si>
  <si>
    <t>Care management of a patient with Devic’s Disease in Primary Health Care</t>
  </si>
  <si>
    <t>http://www.scielo.br/scielo.php?script=sci_abstract&amp;pid=S0080-62342018000100401&amp;lng=en&amp;nrm=iso&amp;tlng=en</t>
  </si>
  <si>
    <t>Arrieira ICO, Thofehrn MB, Porto AR, Moura PMM, Martins CL, Jacondino MB</t>
  </si>
  <si>
    <t>Spirituality in palliative care: experiences of an interdisciplinary team</t>
  </si>
  <si>
    <t>http://www.scielo.br/scielo.php?script=sci_abstract&amp;pid=S0080-62342018000100415&amp;lng=en&amp;nrm=iso&amp;tlng=en</t>
  </si>
  <si>
    <t>Kahl C, Meirelles BHS, Lanzoni GMM, Koerich C, Cunha KS</t>
  </si>
  <si>
    <t>Actions and interactions in clinical nursing practice in Primary Health Care</t>
  </si>
  <si>
    <t>http://www.scielo.br/scielo.php?script=sci_abstract&amp;pid=S0080-62342018000100422&amp;lng=en&amp;nrm=iso&amp;tlng=en</t>
  </si>
  <si>
    <t>Figueira AB, Barlem ELD, Tomaschewski-Barlem JG, Dalmolin GL, Amarijo CL, Ferreira AG</t>
  </si>
  <si>
    <t>Actions for health advocacy and user empowerment by nurses
of the Family Health Strategy</t>
  </si>
  <si>
    <t>http://www.scielo.br/scielo.php?script=sci_abstract&amp;pid=S0080-62342018000100427&amp;lng=en&amp;nrm=iso&amp;tlng=en</t>
  </si>
  <si>
    <t>Fernandes CS, Angelo M, Martins MM</t>
  </si>
  <si>
    <t>Giving Voice to Caregivers: a game for family caregivers of dependent individuals</t>
  </si>
  <si>
    <t>http://www.scielo.br/scielo.php?script=sci_abstract&amp;pid=S0080-62342018000100428&amp;lng=en&amp;nrm=iso&amp;tlng=en</t>
  </si>
  <si>
    <t>Venturini L, Beuter M, Leite MT, Bruinsma JL, Backes C.</t>
  </si>
  <si>
    <t>The nursing team’s performance towards the sexuality of institutionalized elderly women</t>
  </si>
  <si>
    <t>http://www.scielo.br/scielo.php?script=sci_abstract&amp;pid=S0080-62342018000100433&amp;lng=en&amp;nrm=iso&amp;tlng=en</t>
  </si>
  <si>
    <t>Vieira CENK, Dantas DNA, Miranda LSMV, Araújo AKC, Monteiro AI, Enders BC</t>
  </si>
  <si>
    <t>School Health Nursing Program: prevention and control of overweight/obesity in adolescents</t>
  </si>
  <si>
    <t>http://www.scielo.br/scielo.php?script=sci_abstract&amp;pid=S0104-11692018000100342&amp;lng=en&amp;nrm=iso&amp;tlng=en</t>
  </si>
  <si>
    <t>Ramírez-Perdomo, C.A. &amp; Solano-Ruiz, M.C.</t>
  </si>
  <si>
    <t>Revista Latino-Americana de Enfermagem</t>
  </si>
  <si>
    <t>Social construction of the experience of living with chronic kidney disease</t>
  </si>
  <si>
    <t>http://www.scielo.br/scielo.php?script=sci_abstract&amp;pid=S0104-11692018000100339&amp;lng=en&amp;nrm=iso&amp;tlng=en</t>
  </si>
  <si>
    <t>Baragatti, D.Y., Carlos, D.M., Leitao, M.N.C., Ferriani, M.G.C. &amp; Silva, E.M.</t>
  </si>
  <si>
    <t>Critical path of women in situations of intimate partner violence</t>
  </si>
  <si>
    <t>http://www.scielo.br/scielo.php?script=sci_abstract&amp;pid=S0104-11692018000100331&amp;lng=en&amp;nrm=iso&amp;tlng=en</t>
  </si>
  <si>
    <t>Peruhype, R.C., Mitano, F., Hoffmann, J.F., Surniche, C.A. &amp; Palha, P.F.</t>
  </si>
  <si>
    <t>Planning pathways in the transfer of Directly Observed Treatment of Tuberculosis</t>
  </si>
  <si>
    <t>http://www.scielo.br/scielo.php?script=sci_abstract&amp;pid=S0104-11692018000100329&amp;lng=en&amp;nrm=iso&amp;tlng=en</t>
  </si>
  <si>
    <t>Yakuwa, M.S., Neill, S. &amp; Mello, D.F.</t>
  </si>
  <si>
    <t>Nursing strategies for child health surveillance</t>
  </si>
  <si>
    <t>http://www.scielo.br/scielo.php?script=sci_abstract&amp;pid=S0104-11692018000100324&amp;lng=en&amp;nrm=iso&amp;tlng=en</t>
  </si>
  <si>
    <t>López-Benavente, Y., Arnau-Sánchez, J., Ros-Sánchez, T., Lidón-Cerezuela, M.B., Serrano-Noguera, A. &amp; Medina-Abellán, M.D.</t>
  </si>
  <si>
    <t>Difficulties and motivations for physical exercise in women older than 65 years: a qualitative study</t>
  </si>
  <si>
    <t>http://www.scielo.br/scielo.php?script=sci_abstract&amp;pid=S0104-11692018000100301&amp;lng=en&amp;nrm=iso&amp;tlng=en</t>
  </si>
  <si>
    <t>Cunha, K.S., Andrade, S.R. &amp; Erdmann, A.L.</t>
  </si>
  <si>
    <t>University management nurse: a grounded theory</t>
  </si>
  <si>
    <t>https://onlinelibrary.wiley.com/doi/abs/10.1111/scs.12470</t>
  </si>
  <si>
    <t>Dahav, P. &amp; Sjöström-Strand, A.</t>
  </si>
  <si>
    <t>SCANDINAVIAN JOURNAL OF CARING SCIENCES</t>
  </si>
  <si>
    <t>Parents' experiences of their child being admitted to a paediatric intensive care unit: a qualitative study–like being in another world</t>
  </si>
  <si>
    <t>https://onlinelibrary.wiley.com/doi/abs/10.1111/scs.12471</t>
  </si>
  <si>
    <t>Kohler, M., Mayer, H., Kesselring, J. &amp; Saxer, S.</t>
  </si>
  <si>
    <t>(Can) Not talk about it – Urinary incontinence from the point of view of stroke survivors: a qualitative study</t>
  </si>
  <si>
    <t>https://onlinelibrary.wiley.com/doi/abs/10.1111/scs.12472</t>
  </si>
  <si>
    <t>Mazaheri, M., Ericson-Lidman, E., Joakim, Ö. &amp; Norberg, A.</t>
  </si>
  <si>
    <t>The meanings of troubled conscience and how to deal with it: expressions of Persian‐speaking enrolled nurses in Sweden</t>
  </si>
  <si>
    <t>https://onlinelibrary.wiley.com/doi/abs/10.1111/scs.12474</t>
  </si>
  <si>
    <t>Halldorsdottir, S., Einarsdottir, E.J. &amp; Edvardsson, I.R.</t>
  </si>
  <si>
    <t>Effects of cutbacks on motivating factors among nurses in primary health care</t>
  </si>
  <si>
    <t>https://onlinelibrary.wiley.com/doi/abs/10.1111/scs.12432</t>
  </si>
  <si>
    <t>Shalehi-tali, S., Ahmadi, F., Zarea, K. &amp; Fereidooni-Moghadam, M.</t>
  </si>
  <si>
    <t>Commitment to Care: the most important coping strategies among family caregivers of patients undergoing haemodialysis</t>
  </si>
  <si>
    <t>https://onlinelibrary.wiley.com/doi/abs/10.1111/scs.12434</t>
  </si>
  <si>
    <t>Zamanzadeh, V., Valizadeh, L., Rahmani, A., van der Cingel, M. &amp; Ghafourifard, M.</t>
  </si>
  <si>
    <t>Factors facilitating nurses to deliver compassionate care: a qualitative study</t>
  </si>
  <si>
    <t>https://onlinelibrary.wiley.com/doi/abs/10.1111/scs.12437</t>
  </si>
  <si>
    <t>O'Brien, R., Mitchell, R. &amp; Byrne, N.</t>
  </si>
  <si>
    <t>Paradoxical perceptions towards the introduction of assistants in speech-language pathology and potential impact on consumers</t>
  </si>
  <si>
    <t>https://onlinelibrary.wiley.com/doi/abs/10.1111/scs.12439</t>
  </si>
  <si>
    <t>Zijlstra, E., Lo Fo Wong, S., Teerling, A., Hutschemaekers, G. &amp; Lagro-Janssen, A.</t>
  </si>
  <si>
    <t>Challenges in interprofessional collaboration: experiences of care providers and policymakers in a newly set-up Dutch assault centre</t>
  </si>
  <si>
    <t>https://onlinelibrary.wiley.com/doi/abs/10.1111/scs.12440</t>
  </si>
  <si>
    <t>Sundstrom, M., Petersson, P., Ramgard, M., Varland, L. &amp; Blomqvist, K.</t>
  </si>
  <si>
    <t>Health and social care planning in collaboration in older persons' homes: the perspectives of older persons, family members and professionals</t>
  </si>
  <si>
    <t>https://onlinelibrary.wiley.com/doi/abs/10.1111/scs.12442</t>
  </si>
  <si>
    <t>Cronfalk, B.S., Norberg, A. &amp; Ternestedt, B.</t>
  </si>
  <si>
    <t>They are still the same- family members' stories about their relatives with dementia disorders as residents in a nursing home</t>
  </si>
  <si>
    <t>https://onlinelibrary.wiley.com/doi/abs/10.1111/scs.12443</t>
  </si>
  <si>
    <t>Bjornsdottir, K.</t>
  </si>
  <si>
    <t>"I try to make a net around each patient': home care nursing as relational practice</t>
  </si>
  <si>
    <t>https://onlinelibrary.wiley.com/doi/abs/10.1111/scs.12446</t>
  </si>
  <si>
    <t>Wennerberg, M. M.T. , Eriksson, M., Lundgren, S.M. &amp; Danielson, E.</t>
  </si>
  <si>
    <t>Unravelling Swedish informal caregivers' Generalised Resistance Deficits</t>
  </si>
  <si>
    <t>https://onlinelibrary.wiley.com/doi/abs/10.1111/scs.12449</t>
  </si>
  <si>
    <t xml:space="preserve">Kentischer, F., Kleinknecht-Dolf, M., Spirig, R., Frei, I.A. &amp; Huber, E. </t>
  </si>
  <si>
    <t>Patient-related complexity of care: a challenge or overwhelming burden for nurses- a qualitative study</t>
  </si>
  <si>
    <t>https://onlinelibrary.wiley.com/doi/abs/10.1111/scs.12454</t>
  </si>
  <si>
    <t>Johansson, M. Wahlin, I., Magnusson, L., Runeson, I. &amp; Hanson, E.</t>
  </si>
  <si>
    <t>Family members' experiences with intensive care unit diaries when the patient does not survive</t>
  </si>
  <si>
    <t>https://onlinelibrary.wiley.com/doi/abs/10.1111/scs.12458</t>
  </si>
  <si>
    <t>Olivier, C.L., Phillips, J. &amp; Roy, D.E.</t>
  </si>
  <si>
    <t>To be or not be be? A caregiver's question: the lived experience of a stroke family during the first 18 months poststroke</t>
  </si>
  <si>
    <t>https://onlinelibrary.wiley.com/doi/abs/10.1111/scs.12463</t>
  </si>
  <si>
    <t>Shahnaz, S., Rassouli, M., Ilkhani, M. &amp; Baghestani, A.R.</t>
  </si>
  <si>
    <t>Perceptions of family caregivers of cancer patients about the challenges in caregiving: a qualitative study</t>
  </si>
  <si>
    <t>https://onlinelibrary.wiley.com/doi/abs/10.1111/scs.12469</t>
  </si>
  <si>
    <t>Garcıa-Sanjuan, S., Lillo-Crespo, M., Richart-Martinez, M. &amp; Quiles, A.S.</t>
  </si>
  <si>
    <t>Understanding life experiences of people affected by Crohn's disease in Spain: A phonomenological approach</t>
  </si>
  <si>
    <t xml:space="preserve">https://doi.org/10.1177/0193945917701395 </t>
  </si>
  <si>
    <t xml:space="preserve">Jerofke-Owen, T., Bull, M. </t>
  </si>
  <si>
    <t>2018 (2017?)</t>
  </si>
  <si>
    <t>WESTERN JOURNAL OF NURSING RESEARCH</t>
  </si>
  <si>
    <t>Nurses’ Experiences Empowering Hospitalized Patients</t>
  </si>
  <si>
    <t>https://www.womenandbirth.org/article/S1871-5192(17)30203-2/fulltext</t>
  </si>
  <si>
    <t>Ormsbya, SM, Dahlen, HG, Ee, CC, Keedle, H &amp; Smith, CA</t>
  </si>
  <si>
    <t>Women and Birth</t>
  </si>
  <si>
    <t>‘Acupuncture for antenatal depression: It’s worth giving it a go’ — A qualitative study</t>
  </si>
  <si>
    <t>https://www.womenandbirth.org/article/S1871-5192(17)30091-4/fulltext</t>
  </si>
  <si>
    <t>McKellar, L, Fleet, J &amp; Dove, S</t>
  </si>
  <si>
    <t>It’s more than just luck: A qualitative exploration of breastfeeding in rural Australia</t>
  </si>
  <si>
    <t>https://www.womenandbirth.org/article/S1871-5192(16)30264-5/fulltext</t>
  </si>
  <si>
    <t>Phanwichatkul, T, Burns, E, Liamputtong, P &amp; Schmieda, V</t>
  </si>
  <si>
    <t>The experiences of Burmese healthcare interpreters (Iam) in maternity services in Thailand</t>
  </si>
  <si>
    <t>https://www.womenandbirth.org/article/S1871-5192(17)30525-5/fulltext</t>
  </si>
  <si>
    <t>Sjödin, M, Rådestad, I &amp; Zwedberg, S</t>
  </si>
  <si>
    <t>A qualitative study showing women’s participation and empowerment in instrumental vaginal births</t>
  </si>
  <si>
    <t>TOTAL SCORES</t>
  </si>
  <si>
    <t>TOTALS</t>
  </si>
  <si>
    <t>PERCENTAGE</t>
  </si>
  <si>
    <t>UTR</t>
  </si>
  <si>
    <t>Good reporting (25–32 items)</t>
  </si>
  <si>
    <t>Moderate reporting (17–24 items)</t>
  </si>
  <si>
    <t>COUNTBLANK</t>
  </si>
  <si>
    <t>Poor reporting (9–16 items)</t>
  </si>
  <si>
    <t>N/A</t>
  </si>
  <si>
    <t>Very poor reporting (≤8 items)</t>
  </si>
  <si>
    <t>TOTAL</t>
  </si>
  <si>
    <t>PERCENTAGES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</si>
</sst>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yyyy"/>
  </numFmts>
  <fonts count="12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0"/>
      <color rgb="FF0000FF"/>
      <name val="Calibri"/>
      <family val="2"/>
      <scheme val="minor"/>
    </font>
    <font>
      <sz val="10"/>
      <color rgb="FF333333"/>
      <name val="Calibri"/>
      <family val="2"/>
      <scheme val="minor"/>
    </font>
    <font>
      <u/>
      <sz val="10"/>
      <color rgb="FF1155CC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1C1D1E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1" xfId="0" applyFont="1" applyBorder="1" applyAlignment="1">
      <alignment horizontal="right" vertical="top"/>
    </xf>
    <xf numFmtId="0" fontId="3" fillId="0" borderId="1" xfId="0" applyFont="1" applyBorder="1" applyAlignment="1">
      <alignment horizontal="right" vertical="top"/>
    </xf>
    <xf numFmtId="0" fontId="4" fillId="0" borderId="1" xfId="0" applyFont="1" applyBorder="1" applyAlignment="1">
      <alignment horizontal="right" vertical="top"/>
    </xf>
    <xf numFmtId="0" fontId="5" fillId="0" borderId="1" xfId="1" applyFont="1" applyFill="1" applyBorder="1" applyAlignment="1">
      <alignment horizontal="right" vertical="top"/>
    </xf>
    <xf numFmtId="0" fontId="6" fillId="0" borderId="1" xfId="0" applyFont="1" applyBorder="1" applyAlignment="1">
      <alignment horizontal="right" vertical="top"/>
    </xf>
    <xf numFmtId="0" fontId="6" fillId="0" borderId="1" xfId="0" applyFont="1" applyBorder="1"/>
    <xf numFmtId="0" fontId="4" fillId="0" borderId="1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5" fillId="0" borderId="1" xfId="1" applyFont="1" applyFill="1" applyBorder="1" applyAlignment="1">
      <alignment horizontal="right"/>
    </xf>
    <xf numFmtId="0" fontId="7" fillId="0" borderId="1" xfId="0" applyFont="1" applyBorder="1" applyAlignment="1">
      <alignment horizontal="right" vertical="top"/>
    </xf>
    <xf numFmtId="0" fontId="8" fillId="0" borderId="1" xfId="0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/>
    </xf>
    <xf numFmtId="0" fontId="1" fillId="0" borderId="1" xfId="1" applyFill="1" applyBorder="1" applyAlignment="1">
      <alignment horizontal="right" vertical="top"/>
    </xf>
    <xf numFmtId="0" fontId="9" fillId="0" borderId="1" xfId="0" applyFont="1" applyBorder="1" applyAlignment="1">
      <alignment horizontal="right" vertical="top"/>
    </xf>
    <xf numFmtId="0" fontId="10" fillId="0" borderId="1" xfId="0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0" fontId="4" fillId="0" borderId="1" xfId="0" quotePrefix="1" applyFont="1" applyBorder="1" applyAlignment="1">
      <alignment horizontal="right" vertical="top"/>
    </xf>
    <xf numFmtId="0" fontId="6" fillId="0" borderId="1" xfId="0" quotePrefix="1" applyFont="1" applyBorder="1" applyAlignment="1">
      <alignment horizontal="right" vertical="top"/>
    </xf>
    <xf numFmtId="0" fontId="11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oi.org/10.1016/j.jogn.2018.02.007" TargetMode="External"/><Relationship Id="rId21" Type="http://schemas.openxmlformats.org/officeDocument/2006/relationships/hyperlink" Target="https://journals.lww.com/hnpjournal/Fulltext/2018/07000/Living_With_Diabetes_in_Appalachia__A_Focus_Group.5.aspx" TargetMode="External"/><Relationship Id="rId42" Type="http://schemas.openxmlformats.org/officeDocument/2006/relationships/hyperlink" Target="https://onlinelibrary.wiley.com/doi/abs/10.1111/inm.12430" TargetMode="External"/><Relationship Id="rId63" Type="http://schemas.openxmlformats.org/officeDocument/2006/relationships/hyperlink" Target="https://www.nurseeducationtoday.com/article/S0260-6917(18)30204-1/fulltext" TargetMode="External"/><Relationship Id="rId84" Type="http://schemas.openxmlformats.org/officeDocument/2006/relationships/hyperlink" Target="https://doi.org/10.1016/j.apnu.2017.11.026" TargetMode="External"/><Relationship Id="rId138" Type="http://schemas.openxmlformats.org/officeDocument/2006/relationships/hyperlink" Target="https://onlinelibrary.wiley.com/doi/abs/10.1111/scs.12442" TargetMode="External"/><Relationship Id="rId107" Type="http://schemas.openxmlformats.org/officeDocument/2006/relationships/hyperlink" Target="https://www.collegianjournal.com/article/S1322-7696(17)30038-0/fulltext" TargetMode="External"/><Relationship Id="rId11" Type="http://schemas.openxmlformats.org/officeDocument/2006/relationships/hyperlink" Target="https://doi.org/10.1177/1043659617718064" TargetMode="External"/><Relationship Id="rId32" Type="http://schemas.openxmlformats.org/officeDocument/2006/relationships/hyperlink" Target="https://doi.org/10.1016/j.jogn.2018.02.011" TargetMode="External"/><Relationship Id="rId53" Type="http://schemas.openxmlformats.org/officeDocument/2006/relationships/hyperlink" Target="https://search-proquest-com.access.library.unisa.edu.au/docview/2046557285/D410799152424B55PQ/5?accountid=14649" TargetMode="External"/><Relationship Id="rId74" Type="http://schemas.openxmlformats.org/officeDocument/2006/relationships/hyperlink" Target="https://www.midwiferyjournal.com/article/S0266-6138(18)30082-2/fulltext" TargetMode="External"/><Relationship Id="rId128" Type="http://schemas.openxmlformats.org/officeDocument/2006/relationships/hyperlink" Target="https://www.jenonline.org/article/S0099-1767(17)30272-6/fulltext" TargetMode="External"/><Relationship Id="rId149" Type="http://schemas.openxmlformats.org/officeDocument/2006/relationships/hyperlink" Target="https://www.healio.com/nursing/journals/rgn/2018-7-11-4/%7B633fa2d1-cba8-4fcb-8f03-b456d87fd312%7D/experiences-surrounding-an-early-stage-cognitive-diagnosis-in-rural-dwelling-older-adults" TargetMode="External"/><Relationship Id="rId5" Type="http://schemas.openxmlformats.org/officeDocument/2006/relationships/hyperlink" Target="https://journals.lww.com/cancernursingonline/Abstract/2018/05000/Staring_at_My_Body__The_Experience_of_Body.19.aspx" TargetMode="External"/><Relationship Id="rId95" Type="http://schemas.openxmlformats.org/officeDocument/2006/relationships/hyperlink" Target="https://www.tandfonline.com/doi/full/10.1080/07370016.2018.1475792" TargetMode="External"/><Relationship Id="rId22" Type="http://schemas.openxmlformats.org/officeDocument/2006/relationships/hyperlink" Target="https://journals.lww.com/hnpjournal/Fulltext/2018/07000/Going_Forward_Lightening_the_Shadow_of_Cancer_.6.aspx" TargetMode="External"/><Relationship Id="rId43" Type="http://schemas.openxmlformats.org/officeDocument/2006/relationships/hyperlink" Target="https://onlinelibrary.wiley.com/doi/abs/10.1111/inm.12431" TargetMode="External"/><Relationship Id="rId64" Type="http://schemas.openxmlformats.org/officeDocument/2006/relationships/hyperlink" Target="https://www.nurseeducationtoday.com/article/S0260-6917(18)30196-5/fulltext" TargetMode="External"/><Relationship Id="rId118" Type="http://schemas.openxmlformats.org/officeDocument/2006/relationships/hyperlink" Target="https://www-sciencedirect-com.ez.library.latrobe.edu.au/science/article/pii/S0897189717304494" TargetMode="External"/><Relationship Id="rId139" Type="http://schemas.openxmlformats.org/officeDocument/2006/relationships/hyperlink" Target="https://onlinelibrary.wiley.com/doi/abs/10.1111/scs.12443" TargetMode="External"/><Relationship Id="rId80" Type="http://schemas.openxmlformats.org/officeDocument/2006/relationships/hyperlink" Target="http://journals.sagepub.com/doi/pdf/10.1177/1074840718774068" TargetMode="External"/><Relationship Id="rId85" Type="http://schemas.openxmlformats.org/officeDocument/2006/relationships/hyperlink" Target="https://doi.org/10.1016/j.apnu.2017.11.027" TargetMode="External"/><Relationship Id="rId150" Type="http://schemas.openxmlformats.org/officeDocument/2006/relationships/hyperlink" Target="https://www.healio.com/psychiatry/journals/jpn/2018-8-56-8/%7Bb106d3e1-142e-49c1-8bfc-4556afb745df%7D/psychiatric-nursing-care-in-a-general-hospital-perceptions-and-expectations-of-the-familycaregiver" TargetMode="External"/><Relationship Id="rId155" Type="http://schemas.openxmlformats.org/officeDocument/2006/relationships/hyperlink" Target="http://www.scielo.br/scielo.php?script=sci_abstract&amp;pid=S0104-11692018000100329&amp;lng=en&amp;nrm=iso&amp;tlng=en" TargetMode="External"/><Relationship Id="rId12" Type="http://schemas.openxmlformats.org/officeDocument/2006/relationships/hyperlink" Target="https://doi.org/10.1177/1043659617703163" TargetMode="External"/><Relationship Id="rId17" Type="http://schemas.openxmlformats.org/officeDocument/2006/relationships/hyperlink" Target="https://journals.lww.com/cns-journal/Fulltext/2018/09000/Taking_Lemons_and_Making_Lemonade__Posttraumatic.10.aspx" TargetMode="External"/><Relationship Id="rId33" Type="http://schemas.openxmlformats.org/officeDocument/2006/relationships/hyperlink" Target="https://doi.org/10.1016/j.gerinurse.2017.10.001" TargetMode="External"/><Relationship Id="rId38" Type="http://schemas.openxmlformats.org/officeDocument/2006/relationships/hyperlink" Target="https://onlinelibrary.wiley.com/doi/abs/10.1111/inm.12420" TargetMode="External"/><Relationship Id="rId59" Type="http://schemas.openxmlformats.org/officeDocument/2006/relationships/hyperlink" Target="https://www.womenandbirth.org/article/S1871-5192(17)30203-2/fulltext" TargetMode="External"/><Relationship Id="rId103" Type="http://schemas.openxmlformats.org/officeDocument/2006/relationships/hyperlink" Target="http://www.scielo.br/scielo.php?script=sci_abstract&amp;pid=S0080-62342018000100428&amp;lng=en&amp;nrm=iso&amp;tlng=en" TargetMode="External"/><Relationship Id="rId108" Type="http://schemas.openxmlformats.org/officeDocument/2006/relationships/hyperlink" Target="https://www.collegianjournal.com/article/S1322-7696(17)30154-3/fulltext" TargetMode="External"/><Relationship Id="rId124" Type="http://schemas.openxmlformats.org/officeDocument/2006/relationships/hyperlink" Target="https://doi.org/10.1016/j.ienj.2017.12.006" TargetMode="External"/><Relationship Id="rId129" Type="http://schemas.openxmlformats.org/officeDocument/2006/relationships/hyperlink" Target="https://www.asian-nursingresearch.com/article/S1976-1317(17)30584-4/fulltext" TargetMode="External"/><Relationship Id="rId54" Type="http://schemas.openxmlformats.org/officeDocument/2006/relationships/hyperlink" Target="https://doi.org/10.1016/j.jogn.2018.02.008" TargetMode="External"/><Relationship Id="rId70" Type="http://schemas.openxmlformats.org/officeDocument/2006/relationships/hyperlink" Target="https://www-sciencedirect-com.access.library.unisa.edu.au/science/article/pii/S1471595317301683" TargetMode="External"/><Relationship Id="rId75" Type="http://schemas.openxmlformats.org/officeDocument/2006/relationships/hyperlink" Target="https://www.midwiferyjournal.com/article/S0266-6138(18)30075-5/fulltext" TargetMode="External"/><Relationship Id="rId91" Type="http://schemas.openxmlformats.org/officeDocument/2006/relationships/hyperlink" Target="http://www.scielo.br/scielo.php?script=sci_abstract&amp;pid=S0103-21002018000200130&amp;lng=en&amp;nrm=iso&amp;tlng=en" TargetMode="External"/><Relationship Id="rId96" Type="http://schemas.openxmlformats.org/officeDocument/2006/relationships/hyperlink" Target="https://www.tandfonline.com/doi/full/10.1080/07370016.2018.1475800" TargetMode="External"/><Relationship Id="rId140" Type="http://schemas.openxmlformats.org/officeDocument/2006/relationships/hyperlink" Target="https://onlinelibrary.wiley.com/doi/abs/10.1111/scs.12446" TargetMode="External"/><Relationship Id="rId145" Type="http://schemas.openxmlformats.org/officeDocument/2006/relationships/hyperlink" Target="https://onlinelibrary.wiley.com/doi/abs/10.1111/scs.12469" TargetMode="External"/><Relationship Id="rId1" Type="http://schemas.openxmlformats.org/officeDocument/2006/relationships/hyperlink" Target="https://journals.lww.com/cancernursingonline/Abstract/2018/05000/Experiences_of_Patients_With_Breast_Cancer_of.7.aspx" TargetMode="External"/><Relationship Id="rId6" Type="http://schemas.openxmlformats.org/officeDocument/2006/relationships/hyperlink" Target="http://ccn.aacnjournals.org/content/38/3/e1.abstract" TargetMode="External"/><Relationship Id="rId23" Type="http://schemas.openxmlformats.org/officeDocument/2006/relationships/hyperlink" Target="https://onf.ons.org/onf/45/3/symptoms-and-self-management-strategies-identified-children-cancer-using-draw-and-tell" TargetMode="External"/><Relationship Id="rId28" Type="http://schemas.openxmlformats.org/officeDocument/2006/relationships/hyperlink" Target="http://journals.sagepub.com/doi/full/10.1177/0969733016654318" TargetMode="External"/><Relationship Id="rId49" Type="http://schemas.openxmlformats.org/officeDocument/2006/relationships/hyperlink" Target="https://www.ejoncologynursing.com/article/S1462-3889(18)30051-6/fulltext" TargetMode="External"/><Relationship Id="rId114" Type="http://schemas.openxmlformats.org/officeDocument/2006/relationships/hyperlink" Target="https://onlinelibrary.wiley.com/doi/abs/10.1111/scs.12472" TargetMode="External"/><Relationship Id="rId119" Type="http://schemas.openxmlformats.org/officeDocument/2006/relationships/hyperlink" Target="https://doi.org/10.3928/01484834-20180522-05" TargetMode="External"/><Relationship Id="rId44" Type="http://schemas.openxmlformats.org/officeDocument/2006/relationships/hyperlink" Target="https://onlinelibrary.wiley.com/doi/abs/10.1111/inm.12434" TargetMode="External"/><Relationship Id="rId60" Type="http://schemas.openxmlformats.org/officeDocument/2006/relationships/hyperlink" Target="https://www.womenandbirth.org/article/S1871-5192(17)30091-4/fulltext" TargetMode="External"/><Relationship Id="rId65" Type="http://schemas.openxmlformats.org/officeDocument/2006/relationships/hyperlink" Target="https://www.nurseeducationtoday.com/article/S0260-6917(18)30184-9/fulltext" TargetMode="External"/><Relationship Id="rId81" Type="http://schemas.openxmlformats.org/officeDocument/2006/relationships/hyperlink" Target="https://onlinelibrary.wiley.com/doi/abs/10.1111/jonm.12559" TargetMode="External"/><Relationship Id="rId86" Type="http://schemas.openxmlformats.org/officeDocument/2006/relationships/hyperlink" Target="https://doi.org/10.1016/j.apnu.2018.01.003" TargetMode="External"/><Relationship Id="rId130" Type="http://schemas.openxmlformats.org/officeDocument/2006/relationships/hyperlink" Target="https://journals.lww.com/cns-journal/Fulltext/2018/09000/A_Qualitative_Study_of_Specialized_Clinical.9.aspx" TargetMode="External"/><Relationship Id="rId135" Type="http://schemas.openxmlformats.org/officeDocument/2006/relationships/hyperlink" Target="https://onlinelibrary.wiley.com/doi/abs/10.1111/scs.12437" TargetMode="External"/><Relationship Id="rId151" Type="http://schemas.openxmlformats.org/officeDocument/2006/relationships/hyperlink" Target="https://www.ncbi.nlm.nih.gov/pubmed/29727341" TargetMode="External"/><Relationship Id="rId156" Type="http://schemas.openxmlformats.org/officeDocument/2006/relationships/hyperlink" Target="http://www.scielo.br/scielo.php?script=sci_abstract&amp;pid=S0104-11692018000100324&amp;lng=en&amp;nrm=iso&amp;tlng=en" TargetMode="External"/><Relationship Id="rId13" Type="http://schemas.openxmlformats.org/officeDocument/2006/relationships/hyperlink" Target="https://doi.org/10.1016/j.jogn.2018.01.010" TargetMode="External"/><Relationship Id="rId18" Type="http://schemas.openxmlformats.org/officeDocument/2006/relationships/hyperlink" Target="https://journals.lww.com/cns-journal/Fulltext/2018/09000/Irish_Respiratory_Clinical_Nurse_Specialists_.7.aspx" TargetMode="External"/><Relationship Id="rId39" Type="http://schemas.openxmlformats.org/officeDocument/2006/relationships/hyperlink" Target="https://onlinelibrary.wiley.com/doi/abs/10.1111/inm.12422" TargetMode="External"/><Relationship Id="rId109" Type="http://schemas.openxmlformats.org/officeDocument/2006/relationships/hyperlink" Target="https://doi.org/10.1016/j.pedn.2018.03.008" TargetMode="External"/><Relationship Id="rId34" Type="http://schemas.openxmlformats.org/officeDocument/2006/relationships/hyperlink" Target="https://doi-org.access.library.unisa.edu.au/10.1111/ajr.12361" TargetMode="External"/><Relationship Id="rId50" Type="http://schemas.openxmlformats.org/officeDocument/2006/relationships/hyperlink" Target="https://www.ejoncologynursing.com/article/S1462-3889(18)30055-3/fulltext" TargetMode="External"/><Relationship Id="rId55" Type="http://schemas.openxmlformats.org/officeDocument/2006/relationships/hyperlink" Target="https://search-proquest-com.access.library.unisa.edu.au/docview/2055903594/A729ADE98ADF431BPQ/8?accountid=14649" TargetMode="External"/><Relationship Id="rId76" Type="http://schemas.openxmlformats.org/officeDocument/2006/relationships/hyperlink" Target="https://www.midwiferyjournal.com/article/S0266-6138(18)30085-8/fulltext" TargetMode="External"/><Relationship Id="rId97" Type="http://schemas.openxmlformats.org/officeDocument/2006/relationships/hyperlink" Target="http://connect.springerpub.com/content/sgrrtnp/32/3/296" TargetMode="External"/><Relationship Id="rId104" Type="http://schemas.openxmlformats.org/officeDocument/2006/relationships/hyperlink" Target="http://www.scielo.br/scielo.php?script=sci_abstract&amp;pid=S0080-62342018000100433&amp;lng=en&amp;nrm=iso&amp;tlng=en" TargetMode="External"/><Relationship Id="rId120" Type="http://schemas.openxmlformats.org/officeDocument/2006/relationships/hyperlink" Target="https://doi.org/10.3928/01484834-20180522-06" TargetMode="External"/><Relationship Id="rId125" Type="http://schemas.openxmlformats.org/officeDocument/2006/relationships/hyperlink" Target="https://doi.org/10.1016/j.ienj.2017.09.008%20|" TargetMode="External"/><Relationship Id="rId141" Type="http://schemas.openxmlformats.org/officeDocument/2006/relationships/hyperlink" Target="https://onlinelibrary.wiley.com/doi/abs/10.1111/scs.12449" TargetMode="External"/><Relationship Id="rId146" Type="http://schemas.openxmlformats.org/officeDocument/2006/relationships/hyperlink" Target="https://www.tandfonline.com/doi/full/10.1080/10376178.2018.1493348" TargetMode="External"/><Relationship Id="rId7" Type="http://schemas.openxmlformats.org/officeDocument/2006/relationships/hyperlink" Target="https://onlinelibrary.wiley.com/doi/abs/10.1111/nicc.12336" TargetMode="External"/><Relationship Id="rId71" Type="http://schemas.openxmlformats.org/officeDocument/2006/relationships/hyperlink" Target="https://www-sciencedirect-com.access.library.unisa.edu.au/science/article/pii/S1471595317302123" TargetMode="External"/><Relationship Id="rId92" Type="http://schemas.openxmlformats.org/officeDocument/2006/relationships/hyperlink" Target="https://journals.lww.com/jan/Fulltext/2018/04000/Emerging_Adults_and_Recovery_Capital__Barriers_and.2.aspx" TargetMode="External"/><Relationship Id="rId2" Type="http://schemas.openxmlformats.org/officeDocument/2006/relationships/hyperlink" Target="https://journals.lww.com/cancernursingonline/Abstract/2018/05000/Experiences_of_Oncology_and_Palliative_Care_Nurses.10.aspx" TargetMode="External"/><Relationship Id="rId29" Type="http://schemas.openxmlformats.org/officeDocument/2006/relationships/hyperlink" Target="https://onlinelibrary.wiley.com/doi/abs/10.1111/inr.12400" TargetMode="External"/><Relationship Id="rId24" Type="http://schemas.openxmlformats.org/officeDocument/2006/relationships/hyperlink" Target="https://onf.ons.org/onf/45/3/perceived-value-online-cancer-resources-among-loved-ones-people-cancer" TargetMode="External"/><Relationship Id="rId40" Type="http://schemas.openxmlformats.org/officeDocument/2006/relationships/hyperlink" Target="https://onlinelibrary.wiley.com/doi/abs/10.1111/inm.12423" TargetMode="External"/><Relationship Id="rId45" Type="http://schemas.openxmlformats.org/officeDocument/2006/relationships/hyperlink" Target="https://www.ejoncologynursing.com/article/S1462-3889(18)30032-2/fulltext" TargetMode="External"/><Relationship Id="rId66" Type="http://schemas.openxmlformats.org/officeDocument/2006/relationships/hyperlink" Target="https://www.nurseeducationtoday.com/article/S0260-6917(18)30169-2/fulltext" TargetMode="External"/><Relationship Id="rId87" Type="http://schemas.openxmlformats.org/officeDocument/2006/relationships/hyperlink" Target="https://doi.org/10.1016/j.apnu.2018.01.004" TargetMode="External"/><Relationship Id="rId110" Type="http://schemas.openxmlformats.org/officeDocument/2006/relationships/hyperlink" Target="https://doi.org/10.1016/j.pedn.2018.02.002" TargetMode="External"/><Relationship Id="rId115" Type="http://schemas.openxmlformats.org/officeDocument/2006/relationships/hyperlink" Target="https://onlinelibrary.wiley.com/doi/abs/10.1111/scs.12474" TargetMode="External"/><Relationship Id="rId131" Type="http://schemas.openxmlformats.org/officeDocument/2006/relationships/hyperlink" Target="https://www.jpedhc.org/article/S0891-5245(17)30488-1/fulltext" TargetMode="External"/><Relationship Id="rId136" Type="http://schemas.openxmlformats.org/officeDocument/2006/relationships/hyperlink" Target="https://onlinelibrary.wiley.com/doi/abs/10.1111/scs.12439" TargetMode="External"/><Relationship Id="rId157" Type="http://schemas.openxmlformats.org/officeDocument/2006/relationships/hyperlink" Target="http://www.scielo.br/scielo.php?script=sci_abstract&amp;pid=S0104-11692018000100301&amp;lng=en&amp;nrm=iso&amp;tlng=en" TargetMode="External"/><Relationship Id="rId61" Type="http://schemas.openxmlformats.org/officeDocument/2006/relationships/hyperlink" Target="https://www.womenandbirth.org/article/S1871-5192(16)30264-5/fulltext" TargetMode="External"/><Relationship Id="rId82" Type="http://schemas.openxmlformats.org/officeDocument/2006/relationships/hyperlink" Target="https://doi.org/10.1016/j.apnu.2017.11.023" TargetMode="External"/><Relationship Id="rId152" Type="http://schemas.openxmlformats.org/officeDocument/2006/relationships/hyperlink" Target="http://www.scielo.br/scielo.php?script=sci_abstract&amp;pid=S0104-11692018000100342&amp;lng=en&amp;nrm=iso&amp;tlng=en" TargetMode="External"/><Relationship Id="rId19" Type="http://schemas.openxmlformats.org/officeDocument/2006/relationships/hyperlink" Target="https://www.jopan.org/article/S1089-9472(16)30444-0/fulltext" TargetMode="External"/><Relationship Id="rId14" Type="http://schemas.openxmlformats.org/officeDocument/2006/relationships/hyperlink" Target="https://www.tandfonline.com/doi/full/10.1080/01612840.2017.1416507" TargetMode="External"/><Relationship Id="rId30" Type="http://schemas.openxmlformats.org/officeDocument/2006/relationships/hyperlink" Target="https://onlinelibrary.wiley.com/doi/abs/10.1111/inr.12412" TargetMode="External"/><Relationship Id="rId35" Type="http://schemas.openxmlformats.org/officeDocument/2006/relationships/hyperlink" Target="https://doi-org.access.library.unisa.edu.au/10.1111/ajr.12381" TargetMode="External"/><Relationship Id="rId56" Type="http://schemas.openxmlformats.org/officeDocument/2006/relationships/hyperlink" Target="https://search-proquest-com.access.library.unisa.edu.au/docview/2055902692/A729ADE98ADF431BPQ/9?accountid=14649" TargetMode="External"/><Relationship Id="rId77" Type="http://schemas.openxmlformats.org/officeDocument/2006/relationships/hyperlink" Target="https://www.australiancriticalcare.com/article/S1036-7314(17)30379-X/fulltext" TargetMode="External"/><Relationship Id="rId100" Type="http://schemas.openxmlformats.org/officeDocument/2006/relationships/hyperlink" Target="http://www.scielo.br/scielo.php?script=sci_abstract&amp;pid=S0080-62342018000100415&amp;lng=en&amp;nrm=iso&amp;tlng=en" TargetMode="External"/><Relationship Id="rId105" Type="http://schemas.openxmlformats.org/officeDocument/2006/relationships/hyperlink" Target="https://www.collegianjournal.com/article/S1322-7696(17)30128-2/fulltext" TargetMode="External"/><Relationship Id="rId126" Type="http://schemas.openxmlformats.org/officeDocument/2006/relationships/hyperlink" Target="https://doi.org/10.1016/j.ienj.2018.01.007" TargetMode="External"/><Relationship Id="rId147" Type="http://schemas.openxmlformats.org/officeDocument/2006/relationships/hyperlink" Target="https://www.tandfonline.com/doi/full/10.1080/10376178.2018.1502615" TargetMode="External"/><Relationship Id="rId8" Type="http://schemas.openxmlformats.org/officeDocument/2006/relationships/hyperlink" Target="https://doi.org/10.1177/1043659617696977" TargetMode="External"/><Relationship Id="rId51" Type="http://schemas.openxmlformats.org/officeDocument/2006/relationships/hyperlink" Target="https://journals.lww.com/rehabnursingjournal/Abstract/2018/05000/Healthcare_Professionals__Attitudes_to.2.aspx" TargetMode="External"/><Relationship Id="rId72" Type="http://schemas.openxmlformats.org/officeDocument/2006/relationships/hyperlink" Target="https://www-sciencedirect-com.access.library.unisa.edu.au/science/article/pii/S1471595317300045" TargetMode="External"/><Relationship Id="rId93" Type="http://schemas.openxmlformats.org/officeDocument/2006/relationships/hyperlink" Target="https://www.ccnursing.theclinics.com/article/S0899-5885(18)30003-0/fulltext" TargetMode="External"/><Relationship Id="rId98" Type="http://schemas.openxmlformats.org/officeDocument/2006/relationships/hyperlink" Target="http://www.ajan.com.au/ajan_35.4.html%20-%20Is%20provision%20of%20professional%20development%20by%20RNs%20to%20nursing%20students%20a%20choice?" TargetMode="External"/><Relationship Id="rId121" Type="http://schemas.openxmlformats.org/officeDocument/2006/relationships/hyperlink" Target="https://www.nursesinaidscarejournal.org/article/S1055-3290(18)30125-0/fulltext" TargetMode="External"/><Relationship Id="rId142" Type="http://schemas.openxmlformats.org/officeDocument/2006/relationships/hyperlink" Target="https://onlinelibrary.wiley.com/doi/abs/10.1111/scs.12454" TargetMode="External"/><Relationship Id="rId3" Type="http://schemas.openxmlformats.org/officeDocument/2006/relationships/hyperlink" Target="https://journals.lww.com/cancernursingonline/Abstract/2018/05000/The_3_Phase_Process_in_the_Cancer_Experience_of.14.aspx" TargetMode="External"/><Relationship Id="rId25" Type="http://schemas.openxmlformats.org/officeDocument/2006/relationships/hyperlink" Target="https://onf.ons.org/onf/45/3/hospice-and-palliative-care-provider-experiences-meditation-using-mobile-applications" TargetMode="External"/><Relationship Id="rId46" Type="http://schemas.openxmlformats.org/officeDocument/2006/relationships/hyperlink" Target="https://www.ejoncologynursing.com/article/S1462-3889(18)30040-1/fulltext" TargetMode="External"/><Relationship Id="rId67" Type="http://schemas.openxmlformats.org/officeDocument/2006/relationships/hyperlink" Target="https://www.nurseeducationtoday.com/article/S0260-6917(18)30179-5/fulltext" TargetMode="External"/><Relationship Id="rId116" Type="http://schemas.openxmlformats.org/officeDocument/2006/relationships/hyperlink" Target="https://cjon.ons.org/cjon/22/3/family-caregivers-qualitative-study-better-understand-quality-life-concerns-and-needs" TargetMode="External"/><Relationship Id="rId137" Type="http://schemas.openxmlformats.org/officeDocument/2006/relationships/hyperlink" Target="https://onlinelibrary.wiley.com/doi/abs/10.1111/scs.12440" TargetMode="External"/><Relationship Id="rId20" Type="http://schemas.openxmlformats.org/officeDocument/2006/relationships/hyperlink" Target="https://journals.lww.com/hnpjournal/Fulltext/2018/07000/Teaching_Spiritual_Care_Within_Nursing_Education_.2.aspx" TargetMode="External"/><Relationship Id="rId41" Type="http://schemas.openxmlformats.org/officeDocument/2006/relationships/hyperlink" Target="https://onlinelibrary.wiley.com/doi/abs/10.1111/inm.12424" TargetMode="External"/><Relationship Id="rId62" Type="http://schemas.openxmlformats.org/officeDocument/2006/relationships/hyperlink" Target="https://www.womenandbirth.org/article/S1871-5192(17)30525-5/fulltext" TargetMode="External"/><Relationship Id="rId83" Type="http://schemas.openxmlformats.org/officeDocument/2006/relationships/hyperlink" Target="https://doi.org/10.1016/j.apnu.2017.11.025" TargetMode="External"/><Relationship Id="rId88" Type="http://schemas.openxmlformats.org/officeDocument/2006/relationships/hyperlink" Target="https://doi.org/10.1016/j.apnu.2018.01.007" TargetMode="External"/><Relationship Id="rId111" Type="http://schemas.openxmlformats.org/officeDocument/2006/relationships/hyperlink" Target="https://doi.org/10.1016/j.pedn.2018.01.020" TargetMode="External"/><Relationship Id="rId132" Type="http://schemas.openxmlformats.org/officeDocument/2006/relationships/hyperlink" Target="https://www.jpedhc.org/article/S0891-5245(17)30284-5/fulltext" TargetMode="External"/><Relationship Id="rId153" Type="http://schemas.openxmlformats.org/officeDocument/2006/relationships/hyperlink" Target="http://www.scielo.br/scielo.php?script=sci_abstract&amp;pid=S0104-11692018000100339&amp;lng=en&amp;nrm=iso&amp;tlng=en" TargetMode="External"/><Relationship Id="rId15" Type="http://schemas.openxmlformats.org/officeDocument/2006/relationships/hyperlink" Target="https://www.tandfonline.com/doi/full/10.1080/01612840.2017.1413462" TargetMode="External"/><Relationship Id="rId36" Type="http://schemas.openxmlformats.org/officeDocument/2006/relationships/hyperlink" Target="https://onlinelibrary.wiley.com/doi/abs/10.1111/inm.12401" TargetMode="External"/><Relationship Id="rId57" Type="http://schemas.openxmlformats.org/officeDocument/2006/relationships/hyperlink" Target="https://search-proquest-com.access.library.unisa.edu.au/docview/2055902769/A729ADE98ADF431BPQ/11?accountid=14649" TargetMode="External"/><Relationship Id="rId106" Type="http://schemas.openxmlformats.org/officeDocument/2006/relationships/hyperlink" Target="https://www.collegianjournal.com/article/S1322-7696(17)30102-6/fulltext" TargetMode="External"/><Relationship Id="rId127" Type="http://schemas.openxmlformats.org/officeDocument/2006/relationships/hyperlink" Target="https://www.jenonline.org/article/S0099-1767(17)30274-X/fulltext" TargetMode="External"/><Relationship Id="rId10" Type="http://schemas.openxmlformats.org/officeDocument/2006/relationships/hyperlink" Target="https://doi.org/10.1177/1043659617700958" TargetMode="External"/><Relationship Id="rId31" Type="http://schemas.openxmlformats.org/officeDocument/2006/relationships/hyperlink" Target="https://onlinelibrary.wiley.com/doi/abs/10.1111/inr.12396" TargetMode="External"/><Relationship Id="rId52" Type="http://schemas.openxmlformats.org/officeDocument/2006/relationships/hyperlink" Target="https://doi-org.access.library.unisa.edu.au/10.1177/1059840517741526" TargetMode="External"/><Relationship Id="rId73" Type="http://schemas.openxmlformats.org/officeDocument/2006/relationships/hyperlink" Target="https://www.midwiferyjournal.com/article/S0266-6138(18)30080-9/fulltext" TargetMode="External"/><Relationship Id="rId78" Type="http://schemas.openxmlformats.org/officeDocument/2006/relationships/hyperlink" Target="https://www.journalofnursingstudies.com/article/S0020-7489(18)30084-1/fulltext" TargetMode="External"/><Relationship Id="rId94" Type="http://schemas.openxmlformats.org/officeDocument/2006/relationships/hyperlink" Target="https://www.ccnursing.theclinics.com/article/S0899-5885(18)30004-2/fulltext" TargetMode="External"/><Relationship Id="rId99" Type="http://schemas.openxmlformats.org/officeDocument/2006/relationships/hyperlink" Target="http://www.scielo.br/scielo.php?script=sci_abstract&amp;pid=S0080-62342018000100401&amp;lng=en&amp;nrm=iso&amp;tlng=en" TargetMode="External"/><Relationship Id="rId101" Type="http://schemas.openxmlformats.org/officeDocument/2006/relationships/hyperlink" Target="http://www.scielo.br/scielo.php?script=sci_abstract&amp;pid=S0080-62342018000100422&amp;lng=en&amp;nrm=iso&amp;tlng=en" TargetMode="External"/><Relationship Id="rId122" Type="http://schemas.openxmlformats.org/officeDocument/2006/relationships/hyperlink" Target="https://doi.org/10.1177/0193945917701395" TargetMode="External"/><Relationship Id="rId143" Type="http://schemas.openxmlformats.org/officeDocument/2006/relationships/hyperlink" Target="https://onlinelibrary.wiley.com/doi/abs/10.1111/scs.12458" TargetMode="External"/><Relationship Id="rId148" Type="http://schemas.openxmlformats.org/officeDocument/2006/relationships/hyperlink" Target="https://www.tandfonline.com/doi/full/10.1080/10376178.2018.1502616" TargetMode="External"/><Relationship Id="rId4" Type="http://schemas.openxmlformats.org/officeDocument/2006/relationships/hyperlink" Target="https://journals.lww.com/cancernursingonline/Abstract/2018/05000/Transfer_Between_Hospitals_Is_a_Risk_Situation_for.18.aspx" TargetMode="External"/><Relationship Id="rId9" Type="http://schemas.openxmlformats.org/officeDocument/2006/relationships/hyperlink" Target="https://doi.org/10.1177/1043659617696976" TargetMode="External"/><Relationship Id="rId26" Type="http://schemas.openxmlformats.org/officeDocument/2006/relationships/hyperlink" Target="http://journals.sagepub.com/doi/full/10.1177/0969733016658794" TargetMode="External"/><Relationship Id="rId47" Type="http://schemas.openxmlformats.org/officeDocument/2006/relationships/hyperlink" Target="https://www.ejoncologynursing.com/article/S1462-3889(18)30036-X/fulltext" TargetMode="External"/><Relationship Id="rId68" Type="http://schemas.openxmlformats.org/officeDocument/2006/relationships/hyperlink" Target="https://www-sciencedirect-com.access.library.unisa.edu.au/science/article/pii/S1471595317304237" TargetMode="External"/><Relationship Id="rId89" Type="http://schemas.openxmlformats.org/officeDocument/2006/relationships/hyperlink" Target="http://www.scielo.br/scielo.php?script=sci_abstract&amp;pid=S0080-62342018000100434&amp;lng=en&amp;nrm=iso&amp;tlng=en" TargetMode="External"/><Relationship Id="rId112" Type="http://schemas.openxmlformats.org/officeDocument/2006/relationships/hyperlink" Target="https://onlinelibrary.wiley.com/doi/abs/10.1111/scs.12470" TargetMode="External"/><Relationship Id="rId133" Type="http://schemas.openxmlformats.org/officeDocument/2006/relationships/hyperlink" Target="https://onlinelibrary.wiley.com/doi/abs/10.1111/scs.12432" TargetMode="External"/><Relationship Id="rId154" Type="http://schemas.openxmlformats.org/officeDocument/2006/relationships/hyperlink" Target="http://www.scielo.br/scielo.php?script=sci_abstract&amp;pid=S0104-11692018000100331&amp;lng=en&amp;nrm=iso&amp;tlng=en" TargetMode="External"/><Relationship Id="rId16" Type="http://schemas.openxmlformats.org/officeDocument/2006/relationships/hyperlink" Target="https://www.tandfonline.com/doi/full/10.1080/01612840.2017.1413459" TargetMode="External"/><Relationship Id="rId37" Type="http://schemas.openxmlformats.org/officeDocument/2006/relationships/hyperlink" Target="https://onlinelibrary.wiley.com/doi/abs/10.1111/inm.12409" TargetMode="External"/><Relationship Id="rId58" Type="http://schemas.openxmlformats.org/officeDocument/2006/relationships/hyperlink" Target="https://search-proquest-com.access.library.unisa.edu.au/docview/2055903595/A729ADE98ADF431BPQ/12?accountid=14649" TargetMode="External"/><Relationship Id="rId79" Type="http://schemas.openxmlformats.org/officeDocument/2006/relationships/hyperlink" Target="http://journals.sagepub.com/doi/full/10.1177/1474515118754738" TargetMode="External"/><Relationship Id="rId102" Type="http://schemas.openxmlformats.org/officeDocument/2006/relationships/hyperlink" Target="http://www.scielo.br/scielo.php?script=sci_abstract&amp;pid=S0080-62342018000100427&amp;lng=en&amp;nrm=iso&amp;tlng=en" TargetMode="External"/><Relationship Id="rId123" Type="http://schemas.openxmlformats.org/officeDocument/2006/relationships/hyperlink" Target="https://www.nursesinaidscarejournal.org/article/S1055-3290(18)30080-3/fulltext" TargetMode="External"/><Relationship Id="rId144" Type="http://schemas.openxmlformats.org/officeDocument/2006/relationships/hyperlink" Target="https://onlinelibrary.wiley.com/doi/abs/10.1111/scs.12463" TargetMode="External"/><Relationship Id="rId90" Type="http://schemas.openxmlformats.org/officeDocument/2006/relationships/hyperlink" Target="http://www.scielo.br/scielo.php?script=sci_abstract&amp;pid=S0080-62342018000100435&amp;lng=en&amp;nrm=iso&amp;tlng=en" TargetMode="External"/><Relationship Id="rId27" Type="http://schemas.openxmlformats.org/officeDocument/2006/relationships/hyperlink" Target="http://journals.sagepub.com/doi/full/10.1177/0969733016654312" TargetMode="External"/><Relationship Id="rId48" Type="http://schemas.openxmlformats.org/officeDocument/2006/relationships/hyperlink" Target="https://www.ejoncologynursing.com/article/S1462-3889(18)30031-0/fulltext" TargetMode="External"/><Relationship Id="rId69" Type="http://schemas.openxmlformats.org/officeDocument/2006/relationships/hyperlink" Target="https://www-sciencedirect-com.access.library.unisa.edu.au/science/article/pii/S1471595317307941" TargetMode="External"/><Relationship Id="rId113" Type="http://schemas.openxmlformats.org/officeDocument/2006/relationships/hyperlink" Target="https://onlinelibrary.wiley.com/doi/abs/10.1111/scs.12471" TargetMode="External"/><Relationship Id="rId134" Type="http://schemas.openxmlformats.org/officeDocument/2006/relationships/hyperlink" Target="https://onlinelibrary.wiley.com/doi/abs/10.1111/scs.124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D4D95-6F07-8B4D-B335-E41A9FCF1A1A}">
  <dimension ref="A1:CC218"/>
  <sheetViews>
    <sheetView tabSelected="1" workbookViewId="0">
      <selection sqref="A1:XFD1048576"/>
    </sheetView>
  </sheetViews>
  <sheetFormatPr baseColWidth="10" defaultColWidth="14.5" defaultRowHeight="14" x14ac:dyDescent="0.2"/>
  <cols>
    <col min="1" max="1" width="10.5" style="5" bestFit="1" customWidth="1"/>
    <col min="2" max="2" width="54" style="5" customWidth="1"/>
    <col min="3" max="3" width="14.5" style="5"/>
    <col min="4" max="4" width="29" style="5" customWidth="1"/>
    <col min="5" max="5" width="14.5" style="5"/>
    <col min="6" max="6" width="57.5" style="5" customWidth="1"/>
    <col min="7" max="74" width="14.5" style="5"/>
    <col min="75" max="75" width="14.5" style="2"/>
    <col min="76" max="76" width="26.5" style="5" customWidth="1"/>
    <col min="77" max="16384" width="14.5" style="5"/>
  </cols>
  <sheetData>
    <row r="1" spans="1:81" s="2" customFormat="1" x14ac:dyDescent="0.2">
      <c r="A1" s="1"/>
      <c r="B1" s="1" t="s">
        <v>0</v>
      </c>
      <c r="C1" s="1" t="s">
        <v>1</v>
      </c>
      <c r="D1" s="1"/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7</v>
      </c>
      <c r="L1" s="1" t="s">
        <v>8</v>
      </c>
      <c r="M1" s="1" t="s">
        <v>8</v>
      </c>
      <c r="N1" s="1" t="s">
        <v>9</v>
      </c>
      <c r="O1" s="1" t="s">
        <v>9</v>
      </c>
      <c r="P1" s="1" t="s">
        <v>10</v>
      </c>
      <c r="Q1" s="1" t="s">
        <v>10</v>
      </c>
      <c r="R1" s="1" t="s">
        <v>11</v>
      </c>
      <c r="S1" s="1" t="s">
        <v>11</v>
      </c>
      <c r="T1" s="1" t="s">
        <v>12</v>
      </c>
      <c r="U1" s="1" t="s">
        <v>12</v>
      </c>
      <c r="V1" s="1" t="s">
        <v>13</v>
      </c>
      <c r="W1" s="1" t="s">
        <v>13</v>
      </c>
      <c r="X1" s="1" t="s">
        <v>14</v>
      </c>
      <c r="Y1" s="1" t="s">
        <v>14</v>
      </c>
      <c r="Z1" s="1" t="s">
        <v>15</v>
      </c>
      <c r="AA1" s="1" t="s">
        <v>15</v>
      </c>
      <c r="AB1" s="1" t="s">
        <v>16</v>
      </c>
      <c r="AC1" s="1" t="s">
        <v>16</v>
      </c>
      <c r="AD1" s="1" t="s">
        <v>17</v>
      </c>
      <c r="AE1" s="1" t="s">
        <v>17</v>
      </c>
      <c r="AF1" s="1" t="s">
        <v>18</v>
      </c>
      <c r="AG1" s="1" t="s">
        <v>18</v>
      </c>
      <c r="AH1" s="1" t="s">
        <v>19</v>
      </c>
      <c r="AI1" s="1" t="s">
        <v>19</v>
      </c>
      <c r="AJ1" s="1" t="s">
        <v>20</v>
      </c>
      <c r="AK1" s="1" t="s">
        <v>20</v>
      </c>
      <c r="AL1" s="1" t="s">
        <v>21</v>
      </c>
      <c r="AM1" s="1" t="s">
        <v>21</v>
      </c>
      <c r="AN1" s="1" t="s">
        <v>22</v>
      </c>
      <c r="AO1" s="1" t="s">
        <v>22</v>
      </c>
      <c r="AP1" s="1" t="s">
        <v>23</v>
      </c>
      <c r="AQ1" s="1" t="s">
        <v>23</v>
      </c>
      <c r="AR1" s="1" t="s">
        <v>24</v>
      </c>
      <c r="AS1" s="1" t="s">
        <v>24</v>
      </c>
      <c r="AT1" s="1" t="s">
        <v>25</v>
      </c>
      <c r="AU1" s="1" t="s">
        <v>25</v>
      </c>
      <c r="AV1" s="1" t="s">
        <v>26</v>
      </c>
      <c r="AW1" s="1" t="s">
        <v>26</v>
      </c>
      <c r="AX1" s="1" t="s">
        <v>27</v>
      </c>
      <c r="AY1" s="1" t="s">
        <v>27</v>
      </c>
      <c r="AZ1" s="1" t="s">
        <v>28</v>
      </c>
      <c r="BA1" s="1" t="s">
        <v>28</v>
      </c>
      <c r="BB1" s="1" t="s">
        <v>29</v>
      </c>
      <c r="BC1" s="1" t="s">
        <v>29</v>
      </c>
      <c r="BD1" s="1" t="s">
        <v>30</v>
      </c>
      <c r="BE1" s="1" t="s">
        <v>30</v>
      </c>
      <c r="BF1" s="1" t="s">
        <v>31</v>
      </c>
      <c r="BG1" s="1" t="s">
        <v>31</v>
      </c>
      <c r="BH1" s="1" t="s">
        <v>32</v>
      </c>
      <c r="BI1" s="1" t="s">
        <v>32</v>
      </c>
      <c r="BJ1" s="1" t="s">
        <v>33</v>
      </c>
      <c r="BK1" s="1" t="s">
        <v>33</v>
      </c>
      <c r="BL1" s="1" t="s">
        <v>34</v>
      </c>
      <c r="BM1" s="1" t="s">
        <v>34</v>
      </c>
      <c r="BN1" s="1" t="s">
        <v>35</v>
      </c>
      <c r="BO1" s="1" t="s">
        <v>35</v>
      </c>
      <c r="BP1" s="1" t="s">
        <v>36</v>
      </c>
      <c r="BQ1" s="1" t="s">
        <v>36</v>
      </c>
      <c r="BR1" s="1" t="s">
        <v>37</v>
      </c>
      <c r="BS1" s="1" t="s">
        <v>37</v>
      </c>
      <c r="BT1" s="1" t="s">
        <v>38</v>
      </c>
      <c r="BU1" s="1" t="s">
        <v>38</v>
      </c>
      <c r="BV1" s="1" t="s">
        <v>39</v>
      </c>
      <c r="BW1" s="2" t="s">
        <v>40</v>
      </c>
      <c r="BX1" s="2" t="s">
        <v>41</v>
      </c>
      <c r="BY1" s="2" t="s">
        <v>42</v>
      </c>
    </row>
    <row r="2" spans="1:81" x14ac:dyDescent="0.2">
      <c r="A2" s="3"/>
      <c r="B2" s="4" t="s">
        <v>43</v>
      </c>
      <c r="C2" s="5" t="s">
        <v>44</v>
      </c>
      <c r="E2" s="3">
        <v>2018</v>
      </c>
      <c r="F2" s="3" t="s">
        <v>45</v>
      </c>
      <c r="G2" s="3">
        <v>31</v>
      </c>
      <c r="H2" s="3">
        <v>3</v>
      </c>
      <c r="I2" s="5" t="s">
        <v>46</v>
      </c>
      <c r="J2" s="3" t="s">
        <v>47</v>
      </c>
      <c r="K2" s="5">
        <f t="shared" ref="K2:K65" si="0">VLOOKUP(J2,$I$214:$J$218,2,FALSE)</f>
        <v>0</v>
      </c>
      <c r="L2" s="3" t="s">
        <v>48</v>
      </c>
      <c r="M2" s="5">
        <f t="shared" ref="M2:M65" si="1">VLOOKUP(L2,$I$214:$J$218,2,FALSE)</f>
        <v>0</v>
      </c>
      <c r="N2" s="3" t="s">
        <v>48</v>
      </c>
      <c r="O2" s="5">
        <f t="shared" ref="O2:O65" si="2">VLOOKUP(N2,$I$214:$J$218,2,FALSE)</f>
        <v>0</v>
      </c>
      <c r="P2" s="3" t="s">
        <v>48</v>
      </c>
      <c r="Q2" s="5">
        <f t="shared" ref="Q2:Q65" si="3">VLOOKUP(P2,$I$214:$J$218,2,FALSE)</f>
        <v>0</v>
      </c>
      <c r="R2" s="3" t="s">
        <v>48</v>
      </c>
      <c r="S2" s="5">
        <f t="shared" ref="S2:S65" si="4">VLOOKUP(R2,$I$214:$J$218,2,FALSE)</f>
        <v>0</v>
      </c>
      <c r="T2" s="3" t="s">
        <v>48</v>
      </c>
      <c r="U2" s="5">
        <f t="shared" ref="U2:U65" si="5">VLOOKUP(T2,$I$214:$J$218,2,FALSE)</f>
        <v>0</v>
      </c>
      <c r="V2" s="3" t="s">
        <v>48</v>
      </c>
      <c r="W2" s="5">
        <f t="shared" ref="W2:W65" si="6">VLOOKUP(V2,$I$214:$J$218,2,FALSE)</f>
        <v>0</v>
      </c>
      <c r="X2" s="3" t="s">
        <v>48</v>
      </c>
      <c r="Y2" s="5">
        <f t="shared" ref="Y2:Y65" si="7">VLOOKUP(X2,$I$214:$J$218,2,FALSE)</f>
        <v>0</v>
      </c>
      <c r="Z2" s="3" t="s">
        <v>49</v>
      </c>
      <c r="AA2" s="5">
        <f t="shared" ref="AA2:AA65" si="8">VLOOKUP(Z2,$I$214:$J$218,2,FALSE)</f>
        <v>1</v>
      </c>
      <c r="AB2" s="3" t="s">
        <v>48</v>
      </c>
      <c r="AC2" s="5">
        <f t="shared" ref="AC2:AC65" si="9">VLOOKUP(AB2,$I$214:$J$218,2,FALSE)</f>
        <v>0</v>
      </c>
      <c r="AD2" s="3" t="s">
        <v>48</v>
      </c>
      <c r="AE2" s="5">
        <f t="shared" ref="AE2:AE65" si="10">VLOOKUP(AD2,$I$214:$J$218,2,FALSE)</f>
        <v>0</v>
      </c>
      <c r="AF2" s="3" t="s">
        <v>49</v>
      </c>
      <c r="AG2" s="5">
        <f t="shared" ref="AG2:AG65" si="11">VLOOKUP(AF2,$I$214:$J$218,2,FALSE)</f>
        <v>1</v>
      </c>
      <c r="AH2" s="3" t="s">
        <v>48</v>
      </c>
      <c r="AI2" s="5">
        <f t="shared" ref="AI2:AI65" si="12">VLOOKUP(AH2,$I$214:$J$218,2,FALSE)</f>
        <v>0</v>
      </c>
      <c r="AJ2" s="3" t="s">
        <v>48</v>
      </c>
      <c r="AK2" s="5">
        <f t="shared" ref="AK2:AK65" si="13">VLOOKUP(AJ2,$I$214:$J$218,2,FALSE)</f>
        <v>0</v>
      </c>
      <c r="AL2" s="3" t="s">
        <v>48</v>
      </c>
      <c r="AM2" s="5">
        <f t="shared" ref="AM2:AM65" si="14">VLOOKUP(AL2,$I$214:$J$218,2,FALSE)</f>
        <v>0</v>
      </c>
      <c r="AN2" s="3" t="s">
        <v>49</v>
      </c>
      <c r="AO2" s="5">
        <f t="shared" ref="AO2:AO65" si="15">VLOOKUP(AN2,$I$214:$J$218,2,FALSE)</f>
        <v>1</v>
      </c>
      <c r="AP2" s="3" t="s">
        <v>49</v>
      </c>
      <c r="AQ2" s="5">
        <f t="shared" ref="AQ2:AQ65" si="16">VLOOKUP(AP2,$I$214:$J$218,2,FALSE)</f>
        <v>1</v>
      </c>
      <c r="AR2" s="3" t="s">
        <v>48</v>
      </c>
      <c r="AS2" s="5">
        <f t="shared" ref="AS2:AS65" si="17">VLOOKUP(AR2,$I$214:$J$218,2,FALSE)</f>
        <v>0</v>
      </c>
      <c r="AT2" s="3" t="s">
        <v>49</v>
      </c>
      <c r="AU2" s="5">
        <f t="shared" ref="AU2:AU65" si="18">VLOOKUP(AT2,$I$214:$J$218,2,FALSE)</f>
        <v>1</v>
      </c>
      <c r="AV2" s="3" t="s">
        <v>49</v>
      </c>
      <c r="AW2" s="5">
        <f t="shared" ref="AW2:AW65" si="19">VLOOKUP(AV2,$I$214:$J$218,2,FALSE)</f>
        <v>1</v>
      </c>
      <c r="AX2" s="3" t="s">
        <v>48</v>
      </c>
      <c r="AY2" s="5">
        <f t="shared" ref="AY2:AY65" si="20">VLOOKUP(AX2,$I$214:$J$218,2,FALSE)</f>
        <v>0</v>
      </c>
      <c r="AZ2" s="3" t="s">
        <v>49</v>
      </c>
      <c r="BA2" s="5">
        <f t="shared" ref="BA2:BA65" si="21">VLOOKUP(AZ2,$I$214:$J$218,2,FALSE)</f>
        <v>1</v>
      </c>
      <c r="BB2" s="3" t="s">
        <v>48</v>
      </c>
      <c r="BC2" s="5">
        <f t="shared" ref="BC2:BC65" si="22">VLOOKUP(BB2,$I$214:$J$218,2,FALSE)</f>
        <v>0</v>
      </c>
      <c r="BD2" s="3" t="s">
        <v>48</v>
      </c>
      <c r="BE2" s="5">
        <f t="shared" ref="BE2:BE65" si="23">VLOOKUP(BD2,$I$214:$J$218,2,FALSE)</f>
        <v>0</v>
      </c>
      <c r="BF2" s="3" t="s">
        <v>48</v>
      </c>
      <c r="BG2" s="5">
        <f t="shared" ref="BG2:BG65" si="24">VLOOKUP(BF2,$I$214:$J$218,2,FALSE)</f>
        <v>0</v>
      </c>
      <c r="BH2" s="3" t="s">
        <v>48</v>
      </c>
      <c r="BI2" s="5">
        <f t="shared" ref="BI2:BI65" si="25">VLOOKUP(BH2,$I$214:$J$218,2,FALSE)</f>
        <v>0</v>
      </c>
      <c r="BJ2" s="3" t="s">
        <v>48</v>
      </c>
      <c r="BK2" s="5">
        <f t="shared" ref="BK2:BK65" si="26">VLOOKUP(BJ2,$I$214:$J$218,2,FALSE)</f>
        <v>0</v>
      </c>
      <c r="BL2" s="3" t="s">
        <v>48</v>
      </c>
      <c r="BM2" s="5">
        <f t="shared" ref="BM2:BM65" si="27">VLOOKUP(BL2,$I$214:$J$218,2,FALSE)</f>
        <v>0</v>
      </c>
      <c r="BN2" s="3" t="s">
        <v>49</v>
      </c>
      <c r="BO2" s="5">
        <f t="shared" ref="BO2:BO65" si="28">VLOOKUP(BN2,$I$214:$J$218,2,FALSE)</f>
        <v>1</v>
      </c>
      <c r="BP2" s="3" t="s">
        <v>49</v>
      </c>
      <c r="BQ2" s="5">
        <f t="shared" ref="BQ2:BQ65" si="29">VLOOKUP(BP2,$I$214:$J$218,2,FALSE)</f>
        <v>1</v>
      </c>
      <c r="BR2" s="3" t="s">
        <v>49</v>
      </c>
      <c r="BS2" s="5">
        <f t="shared" ref="BS2:BS65" si="30">VLOOKUP(BR2,$I$214:$J$218,2,FALSE)</f>
        <v>1</v>
      </c>
      <c r="BT2" s="3" t="s">
        <v>48</v>
      </c>
      <c r="BU2" s="5">
        <f t="shared" ref="BU2:BU65" si="31">VLOOKUP(BT2,$I$214:$J$218,2,FALSE)</f>
        <v>0</v>
      </c>
      <c r="BV2" s="5">
        <f t="shared" ref="BV2:BV65" si="32">COUNTIF(J2:BU2, "N/A")</f>
        <v>0</v>
      </c>
      <c r="BW2" s="2">
        <f t="shared" ref="BW2:BW65" si="33">SUM(J2:BU2)</f>
        <v>10</v>
      </c>
      <c r="BX2" s="5">
        <f t="shared" ref="BX2:BX65" si="34">32-BV2</f>
        <v>32</v>
      </c>
      <c r="BY2" s="5">
        <f t="shared" ref="BY2:BY65" si="35">BW2/BX2*100</f>
        <v>31.25</v>
      </c>
    </row>
    <row r="3" spans="1:81" x14ac:dyDescent="0.2">
      <c r="A3" s="3"/>
      <c r="B3" s="3" t="s">
        <v>50</v>
      </c>
      <c r="C3" s="5" t="s">
        <v>51</v>
      </c>
      <c r="D3" s="6"/>
      <c r="E3" s="3">
        <v>2018</v>
      </c>
      <c r="F3" s="3" t="s">
        <v>52</v>
      </c>
      <c r="G3" s="3">
        <v>18</v>
      </c>
      <c r="H3" s="3">
        <v>3</v>
      </c>
      <c r="I3" s="5" t="s">
        <v>53</v>
      </c>
      <c r="J3" s="5" t="s">
        <v>49</v>
      </c>
      <c r="K3" s="5">
        <f t="shared" si="0"/>
        <v>1</v>
      </c>
      <c r="L3" s="3" t="s">
        <v>49</v>
      </c>
      <c r="M3" s="5">
        <f t="shared" si="1"/>
        <v>1</v>
      </c>
      <c r="N3" s="5" t="s">
        <v>48</v>
      </c>
      <c r="O3" s="5">
        <f t="shared" si="2"/>
        <v>0</v>
      </c>
      <c r="P3" s="5" t="s">
        <v>48</v>
      </c>
      <c r="Q3" s="5">
        <f t="shared" si="3"/>
        <v>0</v>
      </c>
      <c r="R3" s="5" t="s">
        <v>48</v>
      </c>
      <c r="S3" s="5">
        <f t="shared" si="4"/>
        <v>0</v>
      </c>
      <c r="T3" s="3" t="s">
        <v>48</v>
      </c>
      <c r="U3" s="5">
        <f t="shared" si="5"/>
        <v>0</v>
      </c>
      <c r="V3" s="3" t="s">
        <v>47</v>
      </c>
      <c r="W3" s="5">
        <f t="shared" si="6"/>
        <v>0</v>
      </c>
      <c r="X3" s="5" t="s">
        <v>48</v>
      </c>
      <c r="Y3" s="5">
        <f t="shared" si="7"/>
        <v>0</v>
      </c>
      <c r="Z3" s="5" t="s">
        <v>48</v>
      </c>
      <c r="AA3" s="5">
        <f t="shared" si="8"/>
        <v>0</v>
      </c>
      <c r="AB3" s="5" t="s">
        <v>49</v>
      </c>
      <c r="AC3" s="5">
        <f t="shared" si="9"/>
        <v>1</v>
      </c>
      <c r="AD3" s="3" t="s">
        <v>48</v>
      </c>
      <c r="AE3" s="5">
        <f t="shared" si="10"/>
        <v>0</v>
      </c>
      <c r="AF3" s="5" t="s">
        <v>49</v>
      </c>
      <c r="AG3" s="5">
        <f t="shared" si="11"/>
        <v>1</v>
      </c>
      <c r="AH3" s="3" t="s">
        <v>49</v>
      </c>
      <c r="AI3" s="5">
        <f t="shared" si="12"/>
        <v>1</v>
      </c>
      <c r="AJ3" s="5" t="s">
        <v>49</v>
      </c>
      <c r="AK3" s="5">
        <f t="shared" si="13"/>
        <v>1</v>
      </c>
      <c r="AL3" s="5" t="s">
        <v>48</v>
      </c>
      <c r="AM3" s="5">
        <f t="shared" si="14"/>
        <v>0</v>
      </c>
      <c r="AN3" s="5" t="s">
        <v>49</v>
      </c>
      <c r="AO3" s="5">
        <f t="shared" si="15"/>
        <v>1</v>
      </c>
      <c r="AP3" s="5" t="s">
        <v>49</v>
      </c>
      <c r="AQ3" s="5">
        <f t="shared" si="16"/>
        <v>1</v>
      </c>
      <c r="AR3" s="5" t="s">
        <v>48</v>
      </c>
      <c r="AS3" s="5">
        <f t="shared" si="17"/>
        <v>0</v>
      </c>
      <c r="AT3" s="5" t="s">
        <v>49</v>
      </c>
      <c r="AU3" s="5">
        <f t="shared" si="18"/>
        <v>1</v>
      </c>
      <c r="AV3" s="5" t="s">
        <v>48</v>
      </c>
      <c r="AW3" s="5">
        <f t="shared" si="19"/>
        <v>0</v>
      </c>
      <c r="AX3" s="5" t="s">
        <v>49</v>
      </c>
      <c r="AY3" s="5">
        <f t="shared" si="20"/>
        <v>1</v>
      </c>
      <c r="AZ3" s="5" t="s">
        <v>49</v>
      </c>
      <c r="BA3" s="5">
        <f t="shared" si="21"/>
        <v>1</v>
      </c>
      <c r="BB3" s="5" t="s">
        <v>48</v>
      </c>
      <c r="BC3" s="5">
        <f t="shared" si="22"/>
        <v>0</v>
      </c>
      <c r="BD3" s="3" t="s">
        <v>48</v>
      </c>
      <c r="BE3" s="5">
        <f t="shared" si="23"/>
        <v>0</v>
      </c>
      <c r="BF3" s="5" t="s">
        <v>48</v>
      </c>
      <c r="BG3" s="5">
        <f t="shared" si="24"/>
        <v>0</v>
      </c>
      <c r="BH3" s="3" t="s">
        <v>49</v>
      </c>
      <c r="BI3" s="5">
        <f t="shared" si="25"/>
        <v>1</v>
      </c>
      <c r="BJ3" s="3" t="s">
        <v>48</v>
      </c>
      <c r="BK3" s="5">
        <f t="shared" si="26"/>
        <v>0</v>
      </c>
      <c r="BL3" s="5" t="s">
        <v>49</v>
      </c>
      <c r="BM3" s="5">
        <f t="shared" si="27"/>
        <v>1</v>
      </c>
      <c r="BN3" s="5" t="s">
        <v>49</v>
      </c>
      <c r="BO3" s="5">
        <f t="shared" si="28"/>
        <v>1</v>
      </c>
      <c r="BP3" s="5" t="s">
        <v>49</v>
      </c>
      <c r="BQ3" s="5">
        <f t="shared" si="29"/>
        <v>1</v>
      </c>
      <c r="BR3" s="5" t="s">
        <v>49</v>
      </c>
      <c r="BS3" s="5">
        <f t="shared" si="30"/>
        <v>1</v>
      </c>
      <c r="BT3" s="5" t="s">
        <v>49</v>
      </c>
      <c r="BU3" s="5">
        <f t="shared" si="31"/>
        <v>1</v>
      </c>
      <c r="BV3" s="5">
        <f t="shared" si="32"/>
        <v>0</v>
      </c>
      <c r="BW3" s="2">
        <f t="shared" si="33"/>
        <v>17</v>
      </c>
      <c r="BX3" s="5">
        <f t="shared" si="34"/>
        <v>32</v>
      </c>
      <c r="BY3" s="5">
        <f t="shared" si="35"/>
        <v>53.125</v>
      </c>
    </row>
    <row r="4" spans="1:81" x14ac:dyDescent="0.2">
      <c r="A4" s="7"/>
      <c r="B4" s="8" t="s">
        <v>54</v>
      </c>
      <c r="C4" s="9" t="s">
        <v>55</v>
      </c>
      <c r="D4" s="9"/>
      <c r="E4" s="7">
        <v>2018</v>
      </c>
      <c r="F4" s="7" t="s">
        <v>56</v>
      </c>
      <c r="G4" s="7">
        <v>41</v>
      </c>
      <c r="H4" s="7">
        <v>2</v>
      </c>
      <c r="I4" s="9" t="s">
        <v>57</v>
      </c>
      <c r="J4" s="7" t="s">
        <v>49</v>
      </c>
      <c r="K4" s="5">
        <f t="shared" si="0"/>
        <v>1</v>
      </c>
      <c r="L4" s="7" t="s">
        <v>49</v>
      </c>
      <c r="M4" s="5">
        <f t="shared" si="1"/>
        <v>1</v>
      </c>
      <c r="N4" s="7" t="s">
        <v>48</v>
      </c>
      <c r="O4" s="5">
        <f t="shared" si="2"/>
        <v>0</v>
      </c>
      <c r="P4" s="7" t="s">
        <v>48</v>
      </c>
      <c r="Q4" s="5">
        <f t="shared" si="3"/>
        <v>0</v>
      </c>
      <c r="R4" s="7" t="s">
        <v>48</v>
      </c>
      <c r="S4" s="5">
        <f t="shared" si="4"/>
        <v>0</v>
      </c>
      <c r="T4" s="7" t="s">
        <v>49</v>
      </c>
      <c r="U4" s="5">
        <f t="shared" si="5"/>
        <v>1</v>
      </c>
      <c r="V4" s="7" t="s">
        <v>47</v>
      </c>
      <c r="W4" s="5">
        <f t="shared" si="6"/>
        <v>0</v>
      </c>
      <c r="X4" s="7" t="s">
        <v>48</v>
      </c>
      <c r="Y4" s="5">
        <f t="shared" si="7"/>
        <v>0</v>
      </c>
      <c r="Z4" s="7" t="s">
        <v>49</v>
      </c>
      <c r="AA4" s="5">
        <f t="shared" si="8"/>
        <v>1</v>
      </c>
      <c r="AB4" s="7" t="s">
        <v>48</v>
      </c>
      <c r="AC4" s="5">
        <f t="shared" si="9"/>
        <v>0</v>
      </c>
      <c r="AD4" s="7" t="s">
        <v>48</v>
      </c>
      <c r="AE4" s="5">
        <f t="shared" si="10"/>
        <v>0</v>
      </c>
      <c r="AF4" s="7" t="s">
        <v>49</v>
      </c>
      <c r="AG4" s="5">
        <f t="shared" si="11"/>
        <v>1</v>
      </c>
      <c r="AH4" s="7" t="s">
        <v>49</v>
      </c>
      <c r="AI4" s="5">
        <f t="shared" si="12"/>
        <v>1</v>
      </c>
      <c r="AJ4" s="7" t="s">
        <v>49</v>
      </c>
      <c r="AK4" s="5">
        <f t="shared" si="13"/>
        <v>1</v>
      </c>
      <c r="AL4" s="7" t="s">
        <v>48</v>
      </c>
      <c r="AM4" s="5">
        <f t="shared" si="14"/>
        <v>0</v>
      </c>
      <c r="AN4" s="7" t="s">
        <v>49</v>
      </c>
      <c r="AO4" s="5">
        <f t="shared" si="15"/>
        <v>1</v>
      </c>
      <c r="AP4" s="7" t="s">
        <v>49</v>
      </c>
      <c r="AQ4" s="5">
        <f t="shared" si="16"/>
        <v>1</v>
      </c>
      <c r="AR4" s="7" t="s">
        <v>48</v>
      </c>
      <c r="AS4" s="5">
        <f t="shared" si="17"/>
        <v>0</v>
      </c>
      <c r="AT4" s="7" t="s">
        <v>49</v>
      </c>
      <c r="AU4" s="5">
        <f t="shared" si="18"/>
        <v>1</v>
      </c>
      <c r="AV4" s="7" t="s">
        <v>48</v>
      </c>
      <c r="AW4" s="5">
        <f t="shared" si="19"/>
        <v>0</v>
      </c>
      <c r="AX4" s="7" t="s">
        <v>49</v>
      </c>
      <c r="AY4" s="5">
        <f t="shared" si="20"/>
        <v>1</v>
      </c>
      <c r="AZ4" s="7" t="s">
        <v>48</v>
      </c>
      <c r="BA4" s="5">
        <f t="shared" si="21"/>
        <v>0</v>
      </c>
      <c r="BB4" s="7" t="s">
        <v>48</v>
      </c>
      <c r="BC4" s="5">
        <f t="shared" si="22"/>
        <v>0</v>
      </c>
      <c r="BD4" s="7" t="s">
        <v>49</v>
      </c>
      <c r="BE4" s="5">
        <f t="shared" si="23"/>
        <v>1</v>
      </c>
      <c r="BF4" s="7" t="s">
        <v>48</v>
      </c>
      <c r="BG4" s="5">
        <f t="shared" si="24"/>
        <v>0</v>
      </c>
      <c r="BH4" s="7" t="s">
        <v>49</v>
      </c>
      <c r="BI4" s="5">
        <f t="shared" si="25"/>
        <v>1</v>
      </c>
      <c r="BJ4" s="7" t="s">
        <v>48</v>
      </c>
      <c r="BK4" s="5">
        <f t="shared" si="26"/>
        <v>0</v>
      </c>
      <c r="BL4" s="7" t="s">
        <v>48</v>
      </c>
      <c r="BM4" s="5">
        <f t="shared" si="27"/>
        <v>0</v>
      </c>
      <c r="BN4" s="7" t="s">
        <v>49</v>
      </c>
      <c r="BO4" s="5">
        <f t="shared" si="28"/>
        <v>1</v>
      </c>
      <c r="BP4" s="7" t="s">
        <v>49</v>
      </c>
      <c r="BQ4" s="5">
        <f t="shared" si="29"/>
        <v>1</v>
      </c>
      <c r="BR4" s="7" t="s">
        <v>49</v>
      </c>
      <c r="BS4" s="5">
        <f t="shared" si="30"/>
        <v>1</v>
      </c>
      <c r="BT4" s="7" t="s">
        <v>49</v>
      </c>
      <c r="BU4" s="5">
        <f t="shared" si="31"/>
        <v>1</v>
      </c>
      <c r="BV4" s="5">
        <f t="shared" si="32"/>
        <v>0</v>
      </c>
      <c r="BW4" s="2">
        <f t="shared" si="33"/>
        <v>17</v>
      </c>
      <c r="BX4" s="5">
        <f t="shared" si="34"/>
        <v>32</v>
      </c>
      <c r="BY4" s="5">
        <f t="shared" si="35"/>
        <v>53.125</v>
      </c>
      <c r="BZ4" s="9"/>
      <c r="CA4" s="9"/>
      <c r="CB4" s="9"/>
      <c r="CC4" s="9"/>
    </row>
    <row r="5" spans="1:81" x14ac:dyDescent="0.2">
      <c r="A5" s="7"/>
      <c r="B5" s="10" t="s">
        <v>58</v>
      </c>
      <c r="C5" s="9" t="s">
        <v>59</v>
      </c>
      <c r="D5" s="9"/>
      <c r="E5" s="7">
        <v>2018</v>
      </c>
      <c r="F5" s="7" t="s">
        <v>60</v>
      </c>
      <c r="G5" s="7">
        <v>41</v>
      </c>
      <c r="H5" s="9"/>
      <c r="I5" s="7" t="s">
        <v>61</v>
      </c>
      <c r="J5" s="9" t="s">
        <v>49</v>
      </c>
      <c r="K5" s="5">
        <f t="shared" si="0"/>
        <v>1</v>
      </c>
      <c r="L5" s="9" t="s">
        <v>49</v>
      </c>
      <c r="M5" s="5">
        <f t="shared" si="1"/>
        <v>1</v>
      </c>
      <c r="N5" s="9" t="s">
        <v>49</v>
      </c>
      <c r="O5" s="5">
        <f t="shared" si="2"/>
        <v>1</v>
      </c>
      <c r="P5" s="9" t="s">
        <v>48</v>
      </c>
      <c r="Q5" s="5">
        <f t="shared" si="3"/>
        <v>0</v>
      </c>
      <c r="R5" s="9" t="s">
        <v>49</v>
      </c>
      <c r="S5" s="5">
        <f t="shared" si="4"/>
        <v>1</v>
      </c>
      <c r="T5" s="3" t="s">
        <v>48</v>
      </c>
      <c r="U5" s="5">
        <f t="shared" si="5"/>
        <v>0</v>
      </c>
      <c r="V5" s="3" t="s">
        <v>48</v>
      </c>
      <c r="W5" s="5">
        <f t="shared" si="6"/>
        <v>0</v>
      </c>
      <c r="X5" s="3" t="s">
        <v>48</v>
      </c>
      <c r="Y5" s="5">
        <f t="shared" si="7"/>
        <v>0</v>
      </c>
      <c r="Z5" s="3" t="s">
        <v>49</v>
      </c>
      <c r="AA5" s="5">
        <f t="shared" si="8"/>
        <v>1</v>
      </c>
      <c r="AB5" s="3" t="s">
        <v>49</v>
      </c>
      <c r="AC5" s="5">
        <f t="shared" si="9"/>
        <v>1</v>
      </c>
      <c r="AD5" s="3" t="s">
        <v>49</v>
      </c>
      <c r="AE5" s="5">
        <f t="shared" si="10"/>
        <v>1</v>
      </c>
      <c r="AF5" s="3" t="s">
        <v>49</v>
      </c>
      <c r="AG5" s="5">
        <f t="shared" si="11"/>
        <v>1</v>
      </c>
      <c r="AH5" s="3" t="s">
        <v>48</v>
      </c>
      <c r="AI5" s="5">
        <f t="shared" si="12"/>
        <v>0</v>
      </c>
      <c r="AJ5" s="9" t="s">
        <v>49</v>
      </c>
      <c r="AK5" s="5">
        <f t="shared" si="13"/>
        <v>1</v>
      </c>
      <c r="AL5" s="3" t="s">
        <v>48</v>
      </c>
      <c r="AM5" s="5">
        <f t="shared" si="14"/>
        <v>0</v>
      </c>
      <c r="AN5" s="3" t="s">
        <v>49</v>
      </c>
      <c r="AO5" s="5">
        <f t="shared" si="15"/>
        <v>1</v>
      </c>
      <c r="AP5" s="3" t="s">
        <v>49</v>
      </c>
      <c r="AQ5" s="5">
        <f t="shared" si="16"/>
        <v>1</v>
      </c>
      <c r="AR5" s="9" t="s">
        <v>48</v>
      </c>
      <c r="AS5" s="5">
        <f t="shared" si="17"/>
        <v>0</v>
      </c>
      <c r="AT5" s="9" t="s">
        <v>49</v>
      </c>
      <c r="AU5" s="5">
        <f t="shared" si="18"/>
        <v>1</v>
      </c>
      <c r="AV5" s="9" t="s">
        <v>49</v>
      </c>
      <c r="AW5" s="5">
        <f t="shared" si="19"/>
        <v>1</v>
      </c>
      <c r="AX5" s="9" t="s">
        <v>49</v>
      </c>
      <c r="AY5" s="5">
        <f t="shared" si="20"/>
        <v>1</v>
      </c>
      <c r="AZ5" s="3" t="s">
        <v>48</v>
      </c>
      <c r="BA5" s="5">
        <f t="shared" si="21"/>
        <v>0</v>
      </c>
      <c r="BB5" s="9" t="s">
        <v>48</v>
      </c>
      <c r="BC5" s="5">
        <f t="shared" si="22"/>
        <v>0</v>
      </c>
      <c r="BD5" s="9" t="s">
        <v>49</v>
      </c>
      <c r="BE5" s="5">
        <f t="shared" si="23"/>
        <v>1</v>
      </c>
      <c r="BF5" s="9" t="s">
        <v>49</v>
      </c>
      <c r="BG5" s="5">
        <f t="shared" si="24"/>
        <v>1</v>
      </c>
      <c r="BH5" s="3" t="s">
        <v>49</v>
      </c>
      <c r="BI5" s="5">
        <f t="shared" si="25"/>
        <v>1</v>
      </c>
      <c r="BJ5" s="9" t="s">
        <v>48</v>
      </c>
      <c r="BK5" s="5">
        <f t="shared" si="26"/>
        <v>0</v>
      </c>
      <c r="BL5" s="3" t="s">
        <v>48</v>
      </c>
      <c r="BM5" s="5">
        <f t="shared" si="27"/>
        <v>0</v>
      </c>
      <c r="BN5" s="3" t="s">
        <v>49</v>
      </c>
      <c r="BO5" s="5">
        <f t="shared" si="28"/>
        <v>1</v>
      </c>
      <c r="BP5" s="3" t="s">
        <v>49</v>
      </c>
      <c r="BQ5" s="5">
        <f t="shared" si="29"/>
        <v>1</v>
      </c>
      <c r="BR5" s="3" t="s">
        <v>49</v>
      </c>
      <c r="BS5" s="5">
        <f t="shared" si="30"/>
        <v>1</v>
      </c>
      <c r="BT5" s="9" t="s">
        <v>48</v>
      </c>
      <c r="BU5" s="5">
        <f t="shared" si="31"/>
        <v>0</v>
      </c>
      <c r="BV5" s="5">
        <f t="shared" si="32"/>
        <v>0</v>
      </c>
      <c r="BW5" s="2">
        <f t="shared" si="33"/>
        <v>20</v>
      </c>
      <c r="BX5" s="5">
        <f t="shared" si="34"/>
        <v>32</v>
      </c>
      <c r="BY5" s="5">
        <f t="shared" si="35"/>
        <v>62.5</v>
      </c>
      <c r="BZ5" s="9"/>
      <c r="CA5" s="9"/>
      <c r="CB5" s="9"/>
      <c r="CC5" s="9"/>
    </row>
    <row r="6" spans="1:81" x14ac:dyDescent="0.2">
      <c r="A6" s="3"/>
      <c r="B6" s="11" t="s">
        <v>62</v>
      </c>
      <c r="C6" s="5" t="s">
        <v>63</v>
      </c>
      <c r="D6" s="4"/>
      <c r="E6" s="3">
        <v>2018</v>
      </c>
      <c r="F6" s="3" t="s">
        <v>64</v>
      </c>
      <c r="G6" s="3">
        <v>32</v>
      </c>
      <c r="H6" s="3">
        <v>3</v>
      </c>
      <c r="I6" s="5" t="s">
        <v>65</v>
      </c>
      <c r="J6" s="3" t="s">
        <v>49</v>
      </c>
      <c r="K6" s="5">
        <f t="shared" si="0"/>
        <v>1</v>
      </c>
      <c r="L6" s="3" t="s">
        <v>48</v>
      </c>
      <c r="M6" s="5">
        <f t="shared" si="1"/>
        <v>0</v>
      </c>
      <c r="N6" s="3" t="s">
        <v>48</v>
      </c>
      <c r="O6" s="5">
        <f t="shared" si="2"/>
        <v>0</v>
      </c>
      <c r="P6" s="3" t="s">
        <v>48</v>
      </c>
      <c r="Q6" s="5">
        <f t="shared" si="3"/>
        <v>0</v>
      </c>
      <c r="R6" s="3" t="s">
        <v>48</v>
      </c>
      <c r="S6" s="5">
        <f t="shared" si="4"/>
        <v>0</v>
      </c>
      <c r="T6" s="3" t="s">
        <v>49</v>
      </c>
      <c r="U6" s="5">
        <f t="shared" si="5"/>
        <v>1</v>
      </c>
      <c r="V6" s="3" t="s">
        <v>48</v>
      </c>
      <c r="W6" s="5">
        <f t="shared" si="6"/>
        <v>0</v>
      </c>
      <c r="X6" s="3" t="s">
        <v>48</v>
      </c>
      <c r="Y6" s="5">
        <f t="shared" si="7"/>
        <v>0</v>
      </c>
      <c r="Z6" s="3" t="s">
        <v>48</v>
      </c>
      <c r="AA6" s="5">
        <f t="shared" si="8"/>
        <v>0</v>
      </c>
      <c r="AB6" s="3" t="s">
        <v>49</v>
      </c>
      <c r="AC6" s="5">
        <f t="shared" si="9"/>
        <v>1</v>
      </c>
      <c r="AD6" s="3" t="s">
        <v>49</v>
      </c>
      <c r="AE6" s="5">
        <f t="shared" si="10"/>
        <v>1</v>
      </c>
      <c r="AF6" s="3" t="s">
        <v>49</v>
      </c>
      <c r="AG6" s="5">
        <f t="shared" si="11"/>
        <v>1</v>
      </c>
      <c r="AH6" s="3" t="s">
        <v>48</v>
      </c>
      <c r="AI6" s="5">
        <f t="shared" si="12"/>
        <v>0</v>
      </c>
      <c r="AJ6" s="3" t="s">
        <v>48</v>
      </c>
      <c r="AK6" s="5">
        <f t="shared" si="13"/>
        <v>0</v>
      </c>
      <c r="AL6" s="3" t="s">
        <v>48</v>
      </c>
      <c r="AM6" s="5">
        <f t="shared" si="14"/>
        <v>0</v>
      </c>
      <c r="AN6" s="3" t="s">
        <v>48</v>
      </c>
      <c r="AO6" s="5">
        <f t="shared" si="15"/>
        <v>0</v>
      </c>
      <c r="AP6" s="3" t="s">
        <v>48</v>
      </c>
      <c r="AQ6" s="5">
        <f t="shared" si="16"/>
        <v>0</v>
      </c>
      <c r="AR6" s="3" t="s">
        <v>48</v>
      </c>
      <c r="AS6" s="5">
        <f t="shared" si="17"/>
        <v>0</v>
      </c>
      <c r="AT6" s="3" t="s">
        <v>48</v>
      </c>
      <c r="AU6" s="5">
        <f t="shared" si="18"/>
        <v>0</v>
      </c>
      <c r="AV6" s="3" t="s">
        <v>48</v>
      </c>
      <c r="AW6" s="5">
        <f t="shared" si="19"/>
        <v>0</v>
      </c>
      <c r="AX6" s="3" t="s">
        <v>48</v>
      </c>
      <c r="AY6" s="5">
        <f t="shared" si="20"/>
        <v>0</v>
      </c>
      <c r="AZ6" s="3" t="s">
        <v>48</v>
      </c>
      <c r="BA6" s="5">
        <f t="shared" si="21"/>
        <v>0</v>
      </c>
      <c r="BB6" s="3" t="s">
        <v>48</v>
      </c>
      <c r="BC6" s="5">
        <f t="shared" si="22"/>
        <v>0</v>
      </c>
      <c r="BD6" s="3" t="s">
        <v>48</v>
      </c>
      <c r="BE6" s="5">
        <f t="shared" si="23"/>
        <v>0</v>
      </c>
      <c r="BF6" s="3" t="s">
        <v>48</v>
      </c>
      <c r="BG6" s="5">
        <f t="shared" si="24"/>
        <v>0</v>
      </c>
      <c r="BH6" s="3" t="s">
        <v>49</v>
      </c>
      <c r="BI6" s="5">
        <f t="shared" si="25"/>
        <v>1</v>
      </c>
      <c r="BJ6" s="3" t="s">
        <v>48</v>
      </c>
      <c r="BK6" s="5">
        <f t="shared" si="26"/>
        <v>0</v>
      </c>
      <c r="BL6" s="3" t="s">
        <v>48</v>
      </c>
      <c r="BM6" s="5">
        <f t="shared" si="27"/>
        <v>0</v>
      </c>
      <c r="BN6" s="3" t="s">
        <v>49</v>
      </c>
      <c r="BO6" s="5">
        <f t="shared" si="28"/>
        <v>1</v>
      </c>
      <c r="BP6" s="5" t="s">
        <v>48</v>
      </c>
      <c r="BQ6" s="5">
        <f t="shared" si="29"/>
        <v>0</v>
      </c>
      <c r="BR6" s="3" t="s">
        <v>49</v>
      </c>
      <c r="BS6" s="5">
        <f t="shared" si="30"/>
        <v>1</v>
      </c>
      <c r="BT6" s="3" t="s">
        <v>48</v>
      </c>
      <c r="BU6" s="5">
        <f t="shared" si="31"/>
        <v>0</v>
      </c>
      <c r="BV6" s="5">
        <f t="shared" si="32"/>
        <v>0</v>
      </c>
      <c r="BW6" s="2">
        <f t="shared" si="33"/>
        <v>8</v>
      </c>
      <c r="BX6" s="5">
        <f t="shared" si="34"/>
        <v>32</v>
      </c>
      <c r="BY6" s="5">
        <f t="shared" si="35"/>
        <v>25</v>
      </c>
    </row>
    <row r="7" spans="1:81" x14ac:dyDescent="0.2">
      <c r="A7" s="3"/>
      <c r="B7" s="4" t="s">
        <v>66</v>
      </c>
      <c r="C7" s="5" t="s">
        <v>67</v>
      </c>
      <c r="D7" s="4"/>
      <c r="E7" s="3">
        <v>2018</v>
      </c>
      <c r="F7" s="3" t="s">
        <v>64</v>
      </c>
      <c r="G7" s="3">
        <v>32</v>
      </c>
      <c r="H7" s="3">
        <v>3</v>
      </c>
      <c r="I7" s="5" t="s">
        <v>68</v>
      </c>
      <c r="J7" s="3" t="s">
        <v>49</v>
      </c>
      <c r="K7" s="5">
        <f t="shared" si="0"/>
        <v>1</v>
      </c>
      <c r="L7" s="3" t="s">
        <v>49</v>
      </c>
      <c r="M7" s="5">
        <f t="shared" si="1"/>
        <v>1</v>
      </c>
      <c r="N7" s="3" t="s">
        <v>48</v>
      </c>
      <c r="O7" s="5">
        <f t="shared" si="2"/>
        <v>0</v>
      </c>
      <c r="P7" s="3" t="s">
        <v>48</v>
      </c>
      <c r="Q7" s="5">
        <f t="shared" si="3"/>
        <v>0</v>
      </c>
      <c r="R7" s="3" t="s">
        <v>49</v>
      </c>
      <c r="S7" s="5">
        <f t="shared" si="4"/>
        <v>1</v>
      </c>
      <c r="T7" s="3" t="s">
        <v>48</v>
      </c>
      <c r="U7" s="5">
        <f t="shared" si="5"/>
        <v>0</v>
      </c>
      <c r="V7" s="3" t="s">
        <v>48</v>
      </c>
      <c r="W7" s="5">
        <f t="shared" si="6"/>
        <v>0</v>
      </c>
      <c r="X7" s="3" t="s">
        <v>48</v>
      </c>
      <c r="Y7" s="5">
        <f t="shared" si="7"/>
        <v>0</v>
      </c>
      <c r="Z7" s="3" t="s">
        <v>49</v>
      </c>
      <c r="AA7" s="5">
        <f t="shared" si="8"/>
        <v>1</v>
      </c>
      <c r="AB7" s="3" t="s">
        <v>49</v>
      </c>
      <c r="AC7" s="5">
        <f t="shared" si="9"/>
        <v>1</v>
      </c>
      <c r="AD7" s="3" t="s">
        <v>49</v>
      </c>
      <c r="AE7" s="5">
        <f t="shared" si="10"/>
        <v>1</v>
      </c>
      <c r="AF7" s="3" t="s">
        <v>49</v>
      </c>
      <c r="AG7" s="5">
        <f t="shared" si="11"/>
        <v>1</v>
      </c>
      <c r="AH7" s="3" t="s">
        <v>49</v>
      </c>
      <c r="AI7" s="5">
        <f t="shared" si="12"/>
        <v>1</v>
      </c>
      <c r="AJ7" s="3" t="s">
        <v>49</v>
      </c>
      <c r="AK7" s="5">
        <f t="shared" si="13"/>
        <v>1</v>
      </c>
      <c r="AL7" s="3" t="s">
        <v>48</v>
      </c>
      <c r="AM7" s="5">
        <f t="shared" si="14"/>
        <v>0</v>
      </c>
      <c r="AN7" s="3" t="s">
        <v>49</v>
      </c>
      <c r="AO7" s="5">
        <f t="shared" si="15"/>
        <v>1</v>
      </c>
      <c r="AP7" s="3" t="s">
        <v>49</v>
      </c>
      <c r="AQ7" s="5">
        <f t="shared" si="16"/>
        <v>1</v>
      </c>
      <c r="AR7" s="3" t="s">
        <v>48</v>
      </c>
      <c r="AS7" s="5">
        <f t="shared" si="17"/>
        <v>0</v>
      </c>
      <c r="AT7" s="3" t="s">
        <v>49</v>
      </c>
      <c r="AU7" s="5">
        <f t="shared" si="18"/>
        <v>1</v>
      </c>
      <c r="AV7" s="3" t="s">
        <v>48</v>
      </c>
      <c r="AW7" s="5">
        <f t="shared" si="19"/>
        <v>0</v>
      </c>
      <c r="AX7" s="3" t="s">
        <v>49</v>
      </c>
      <c r="AY7" s="5">
        <f t="shared" si="20"/>
        <v>1</v>
      </c>
      <c r="AZ7" s="3" t="s">
        <v>49</v>
      </c>
      <c r="BA7" s="5">
        <f t="shared" si="21"/>
        <v>1</v>
      </c>
      <c r="BB7" s="3" t="s">
        <v>48</v>
      </c>
      <c r="BC7" s="5">
        <f t="shared" si="22"/>
        <v>0</v>
      </c>
      <c r="BD7" s="3" t="s">
        <v>49</v>
      </c>
      <c r="BE7" s="5">
        <f t="shared" si="23"/>
        <v>1</v>
      </c>
      <c r="BF7" s="3" t="s">
        <v>48</v>
      </c>
      <c r="BG7" s="5">
        <f t="shared" si="24"/>
        <v>0</v>
      </c>
      <c r="BH7" s="3" t="s">
        <v>49</v>
      </c>
      <c r="BI7" s="5">
        <f t="shared" si="25"/>
        <v>1</v>
      </c>
      <c r="BJ7" s="3" t="s">
        <v>49</v>
      </c>
      <c r="BK7" s="5">
        <f t="shared" si="26"/>
        <v>1</v>
      </c>
      <c r="BL7" s="3" t="s">
        <v>48</v>
      </c>
      <c r="BM7" s="5">
        <f t="shared" si="27"/>
        <v>0</v>
      </c>
      <c r="BN7" s="3" t="s">
        <v>49</v>
      </c>
      <c r="BO7" s="5">
        <f t="shared" si="28"/>
        <v>1</v>
      </c>
      <c r="BP7" s="3" t="s">
        <v>49</v>
      </c>
      <c r="BQ7" s="5">
        <f t="shared" si="29"/>
        <v>1</v>
      </c>
      <c r="BR7" s="3" t="s">
        <v>49</v>
      </c>
      <c r="BS7" s="5">
        <f t="shared" si="30"/>
        <v>1</v>
      </c>
      <c r="BT7" s="3" t="s">
        <v>49</v>
      </c>
      <c r="BU7" s="5">
        <f t="shared" si="31"/>
        <v>1</v>
      </c>
      <c r="BV7" s="5">
        <f t="shared" si="32"/>
        <v>0</v>
      </c>
      <c r="BW7" s="2">
        <f t="shared" si="33"/>
        <v>21</v>
      </c>
      <c r="BX7" s="5">
        <f t="shared" si="34"/>
        <v>32</v>
      </c>
      <c r="BY7" s="5">
        <f t="shared" si="35"/>
        <v>65.625</v>
      </c>
    </row>
    <row r="8" spans="1:81" x14ac:dyDescent="0.2">
      <c r="A8" s="3"/>
      <c r="B8" s="4" t="s">
        <v>69</v>
      </c>
      <c r="C8" s="5" t="s">
        <v>70</v>
      </c>
      <c r="D8" s="4"/>
      <c r="E8" s="3">
        <v>2018</v>
      </c>
      <c r="F8" s="3" t="s">
        <v>64</v>
      </c>
      <c r="G8" s="3">
        <v>32</v>
      </c>
      <c r="H8" s="3">
        <v>3</v>
      </c>
      <c r="I8" s="5" t="s">
        <v>71</v>
      </c>
      <c r="J8" s="3" t="s">
        <v>49</v>
      </c>
      <c r="K8" s="5">
        <f t="shared" si="0"/>
        <v>1</v>
      </c>
      <c r="L8" s="3" t="s">
        <v>49</v>
      </c>
      <c r="M8" s="5">
        <f t="shared" si="1"/>
        <v>1</v>
      </c>
      <c r="N8" s="3" t="s">
        <v>49</v>
      </c>
      <c r="O8" s="5">
        <f t="shared" si="2"/>
        <v>1</v>
      </c>
      <c r="P8" s="3" t="s">
        <v>48</v>
      </c>
      <c r="Q8" s="5">
        <f t="shared" si="3"/>
        <v>0</v>
      </c>
      <c r="R8" s="3" t="s">
        <v>49</v>
      </c>
      <c r="S8" s="5">
        <f t="shared" si="4"/>
        <v>1</v>
      </c>
      <c r="T8" s="3" t="s">
        <v>48</v>
      </c>
      <c r="U8" s="5">
        <f t="shared" si="5"/>
        <v>0</v>
      </c>
      <c r="V8" s="3" t="s">
        <v>48</v>
      </c>
      <c r="W8" s="5">
        <f t="shared" si="6"/>
        <v>0</v>
      </c>
      <c r="X8" s="3" t="s">
        <v>48</v>
      </c>
      <c r="Y8" s="5">
        <f t="shared" si="7"/>
        <v>0</v>
      </c>
      <c r="Z8" s="3" t="s">
        <v>49</v>
      </c>
      <c r="AA8" s="5">
        <f t="shared" si="8"/>
        <v>1</v>
      </c>
      <c r="AB8" s="3" t="s">
        <v>48</v>
      </c>
      <c r="AC8" s="5">
        <f t="shared" si="9"/>
        <v>0</v>
      </c>
      <c r="AD8" s="3" t="s">
        <v>49</v>
      </c>
      <c r="AE8" s="5">
        <f t="shared" si="10"/>
        <v>1</v>
      </c>
      <c r="AF8" s="3" t="s">
        <v>49</v>
      </c>
      <c r="AG8" s="5">
        <f t="shared" si="11"/>
        <v>1</v>
      </c>
      <c r="AH8" s="3" t="s">
        <v>49</v>
      </c>
      <c r="AI8" s="5">
        <f t="shared" si="12"/>
        <v>1</v>
      </c>
      <c r="AJ8" s="3" t="s">
        <v>49</v>
      </c>
      <c r="AK8" s="5">
        <f t="shared" si="13"/>
        <v>1</v>
      </c>
      <c r="AL8" s="3" t="s">
        <v>48</v>
      </c>
      <c r="AM8" s="5">
        <f t="shared" si="14"/>
        <v>0</v>
      </c>
      <c r="AN8" s="3" t="s">
        <v>48</v>
      </c>
      <c r="AO8" s="5">
        <f t="shared" si="15"/>
        <v>0</v>
      </c>
      <c r="AP8" s="3" t="s">
        <v>49</v>
      </c>
      <c r="AQ8" s="5">
        <f t="shared" si="16"/>
        <v>1</v>
      </c>
      <c r="AR8" s="3" t="s">
        <v>48</v>
      </c>
      <c r="AS8" s="5">
        <f t="shared" si="17"/>
        <v>0</v>
      </c>
      <c r="AT8" s="3" t="s">
        <v>49</v>
      </c>
      <c r="AU8" s="5">
        <f t="shared" si="18"/>
        <v>1</v>
      </c>
      <c r="AV8" s="3" t="s">
        <v>48</v>
      </c>
      <c r="AW8" s="5">
        <f t="shared" si="19"/>
        <v>0</v>
      </c>
      <c r="AX8" s="3" t="s">
        <v>49</v>
      </c>
      <c r="AY8" s="5">
        <f t="shared" si="20"/>
        <v>1</v>
      </c>
      <c r="AZ8" s="3" t="s">
        <v>49</v>
      </c>
      <c r="BA8" s="5">
        <f t="shared" si="21"/>
        <v>1</v>
      </c>
      <c r="BB8" s="3" t="s">
        <v>48</v>
      </c>
      <c r="BC8" s="5">
        <f t="shared" si="22"/>
        <v>0</v>
      </c>
      <c r="BD8" s="3" t="s">
        <v>49</v>
      </c>
      <c r="BE8" s="5">
        <f t="shared" si="23"/>
        <v>1</v>
      </c>
      <c r="BF8" s="3" t="s">
        <v>49</v>
      </c>
      <c r="BG8" s="5">
        <f t="shared" si="24"/>
        <v>1</v>
      </c>
      <c r="BH8" s="3" t="s">
        <v>49</v>
      </c>
      <c r="BI8" s="5">
        <f t="shared" si="25"/>
        <v>1</v>
      </c>
      <c r="BJ8" s="3" t="s">
        <v>48</v>
      </c>
      <c r="BK8" s="5">
        <f t="shared" si="26"/>
        <v>0</v>
      </c>
      <c r="BL8" s="3" t="s">
        <v>48</v>
      </c>
      <c r="BM8" s="5">
        <f t="shared" si="27"/>
        <v>0</v>
      </c>
      <c r="BN8" s="3" t="s">
        <v>49</v>
      </c>
      <c r="BO8" s="5">
        <f t="shared" si="28"/>
        <v>1</v>
      </c>
      <c r="BP8" s="3" t="s">
        <v>49</v>
      </c>
      <c r="BQ8" s="5">
        <f t="shared" si="29"/>
        <v>1</v>
      </c>
      <c r="BR8" s="3" t="s">
        <v>49</v>
      </c>
      <c r="BS8" s="5">
        <f t="shared" si="30"/>
        <v>1</v>
      </c>
      <c r="BT8" s="3" t="s">
        <v>49</v>
      </c>
      <c r="BU8" s="5">
        <f t="shared" si="31"/>
        <v>1</v>
      </c>
      <c r="BV8" s="5">
        <f t="shared" si="32"/>
        <v>0</v>
      </c>
      <c r="BW8" s="2">
        <f t="shared" si="33"/>
        <v>20</v>
      </c>
      <c r="BX8" s="5">
        <f t="shared" si="34"/>
        <v>32</v>
      </c>
      <c r="BY8" s="5">
        <f t="shared" si="35"/>
        <v>62.5</v>
      </c>
    </row>
    <row r="9" spans="1:81" x14ac:dyDescent="0.2">
      <c r="A9" s="3"/>
      <c r="B9" s="11" t="s">
        <v>72</v>
      </c>
      <c r="C9" s="5" t="s">
        <v>73</v>
      </c>
      <c r="D9" s="4"/>
      <c r="E9" s="3">
        <v>2018</v>
      </c>
      <c r="F9" s="3" t="s">
        <v>64</v>
      </c>
      <c r="G9" s="3">
        <v>32</v>
      </c>
      <c r="H9" s="3">
        <v>3</v>
      </c>
      <c r="I9" s="5" t="s">
        <v>74</v>
      </c>
      <c r="J9" s="3" t="s">
        <v>47</v>
      </c>
      <c r="K9" s="5">
        <f t="shared" si="0"/>
        <v>0</v>
      </c>
      <c r="L9" s="3" t="s">
        <v>48</v>
      </c>
      <c r="M9" s="5">
        <f t="shared" si="1"/>
        <v>0</v>
      </c>
      <c r="N9" s="3" t="s">
        <v>48</v>
      </c>
      <c r="O9" s="5">
        <f t="shared" si="2"/>
        <v>0</v>
      </c>
      <c r="P9" s="3" t="s">
        <v>48</v>
      </c>
      <c r="Q9" s="5">
        <f t="shared" si="3"/>
        <v>0</v>
      </c>
      <c r="R9" s="3" t="s">
        <v>48</v>
      </c>
      <c r="S9" s="5">
        <f t="shared" si="4"/>
        <v>0</v>
      </c>
      <c r="T9" s="3" t="s">
        <v>48</v>
      </c>
      <c r="U9" s="5">
        <f t="shared" si="5"/>
        <v>0</v>
      </c>
      <c r="V9" s="3" t="s">
        <v>48</v>
      </c>
      <c r="W9" s="5">
        <f t="shared" si="6"/>
        <v>0</v>
      </c>
      <c r="X9" s="3" t="s">
        <v>48</v>
      </c>
      <c r="Y9" s="5">
        <f t="shared" si="7"/>
        <v>0</v>
      </c>
      <c r="Z9" s="3" t="s">
        <v>49</v>
      </c>
      <c r="AA9" s="5">
        <f t="shared" si="8"/>
        <v>1</v>
      </c>
      <c r="AB9" s="3" t="s">
        <v>49</v>
      </c>
      <c r="AC9" s="5">
        <f t="shared" si="9"/>
        <v>1</v>
      </c>
      <c r="AD9" s="3" t="s">
        <v>49</v>
      </c>
      <c r="AE9" s="5">
        <f t="shared" si="10"/>
        <v>1</v>
      </c>
      <c r="AF9" s="3" t="s">
        <v>49</v>
      </c>
      <c r="AG9" s="5">
        <f t="shared" si="11"/>
        <v>1</v>
      </c>
      <c r="AH9" s="3" t="s">
        <v>49</v>
      </c>
      <c r="AI9" s="5">
        <f t="shared" si="12"/>
        <v>1</v>
      </c>
      <c r="AJ9" s="3" t="s">
        <v>49</v>
      </c>
      <c r="AK9" s="5">
        <f t="shared" si="13"/>
        <v>1</v>
      </c>
      <c r="AL9" s="3" t="s">
        <v>48</v>
      </c>
      <c r="AM9" s="5">
        <f t="shared" si="14"/>
        <v>0</v>
      </c>
      <c r="AN9" s="3" t="s">
        <v>49</v>
      </c>
      <c r="AO9" s="5">
        <f t="shared" si="15"/>
        <v>1</v>
      </c>
      <c r="AP9" s="3" t="s">
        <v>49</v>
      </c>
      <c r="AQ9" s="5">
        <f t="shared" si="16"/>
        <v>1</v>
      </c>
      <c r="AR9" s="3" t="s">
        <v>48</v>
      </c>
      <c r="AS9" s="5">
        <f t="shared" si="17"/>
        <v>0</v>
      </c>
      <c r="AT9" s="3" t="s">
        <v>49</v>
      </c>
      <c r="AU9" s="5">
        <f t="shared" si="18"/>
        <v>1</v>
      </c>
      <c r="AV9" s="3" t="s">
        <v>48</v>
      </c>
      <c r="AW9" s="5">
        <f t="shared" si="19"/>
        <v>0</v>
      </c>
      <c r="AX9" s="3" t="s">
        <v>49</v>
      </c>
      <c r="AY9" s="5">
        <f t="shared" si="20"/>
        <v>1</v>
      </c>
      <c r="AZ9" s="3" t="s">
        <v>49</v>
      </c>
      <c r="BA9" s="5">
        <f t="shared" si="21"/>
        <v>1</v>
      </c>
      <c r="BB9" s="3" t="s">
        <v>48</v>
      </c>
      <c r="BC9" s="5">
        <f t="shared" si="22"/>
        <v>0</v>
      </c>
      <c r="BD9" s="3" t="s">
        <v>49</v>
      </c>
      <c r="BE9" s="5">
        <f t="shared" si="23"/>
        <v>1</v>
      </c>
      <c r="BF9" s="3" t="s">
        <v>48</v>
      </c>
      <c r="BG9" s="5">
        <f t="shared" si="24"/>
        <v>0</v>
      </c>
      <c r="BH9" s="3" t="s">
        <v>49</v>
      </c>
      <c r="BI9" s="5">
        <f t="shared" si="25"/>
        <v>1</v>
      </c>
      <c r="BJ9" s="3" t="s">
        <v>48</v>
      </c>
      <c r="BK9" s="5">
        <f t="shared" si="26"/>
        <v>0</v>
      </c>
      <c r="BL9" s="3" t="s">
        <v>49</v>
      </c>
      <c r="BM9" s="5">
        <f t="shared" si="27"/>
        <v>1</v>
      </c>
      <c r="BN9" s="3" t="s">
        <v>49</v>
      </c>
      <c r="BO9" s="5">
        <f t="shared" si="28"/>
        <v>1</v>
      </c>
      <c r="BP9" s="3" t="s">
        <v>49</v>
      </c>
      <c r="BQ9" s="5">
        <f t="shared" si="29"/>
        <v>1</v>
      </c>
      <c r="BR9" s="3" t="s">
        <v>49</v>
      </c>
      <c r="BS9" s="5">
        <f t="shared" si="30"/>
        <v>1</v>
      </c>
      <c r="BT9" s="3" t="s">
        <v>48</v>
      </c>
      <c r="BU9" s="5">
        <f t="shared" si="31"/>
        <v>0</v>
      </c>
      <c r="BV9" s="5">
        <f t="shared" si="32"/>
        <v>0</v>
      </c>
      <c r="BW9" s="2">
        <f t="shared" si="33"/>
        <v>17</v>
      </c>
      <c r="BX9" s="5">
        <f t="shared" si="34"/>
        <v>32</v>
      </c>
      <c r="BY9" s="5">
        <f t="shared" si="35"/>
        <v>53.125</v>
      </c>
    </row>
    <row r="10" spans="1:81" x14ac:dyDescent="0.2">
      <c r="A10" s="3"/>
      <c r="B10" s="11" t="s">
        <v>75</v>
      </c>
      <c r="C10" s="5" t="s">
        <v>76</v>
      </c>
      <c r="E10" s="3">
        <v>2018</v>
      </c>
      <c r="F10" s="3" t="s">
        <v>64</v>
      </c>
      <c r="G10" s="3">
        <v>32</v>
      </c>
      <c r="H10" s="3">
        <v>3</v>
      </c>
      <c r="I10" s="5" t="s">
        <v>77</v>
      </c>
      <c r="J10" s="3" t="s">
        <v>47</v>
      </c>
      <c r="K10" s="5">
        <f t="shared" si="0"/>
        <v>0</v>
      </c>
      <c r="L10" s="3" t="s">
        <v>48</v>
      </c>
      <c r="M10" s="5">
        <f t="shared" si="1"/>
        <v>0</v>
      </c>
      <c r="N10" s="3" t="s">
        <v>48</v>
      </c>
      <c r="O10" s="5">
        <f t="shared" si="2"/>
        <v>0</v>
      </c>
      <c r="P10" s="3" t="s">
        <v>48</v>
      </c>
      <c r="Q10" s="5">
        <f t="shared" si="3"/>
        <v>0</v>
      </c>
      <c r="R10" s="3" t="s">
        <v>48</v>
      </c>
      <c r="S10" s="5">
        <f t="shared" si="4"/>
        <v>0</v>
      </c>
      <c r="T10" s="3" t="s">
        <v>48</v>
      </c>
      <c r="U10" s="5">
        <f t="shared" si="5"/>
        <v>0</v>
      </c>
      <c r="V10" s="3" t="s">
        <v>48</v>
      </c>
      <c r="W10" s="5">
        <f t="shared" si="6"/>
        <v>0</v>
      </c>
      <c r="X10" s="3" t="s">
        <v>48</v>
      </c>
      <c r="Y10" s="5">
        <f t="shared" si="7"/>
        <v>0</v>
      </c>
      <c r="Z10" s="3" t="s">
        <v>48</v>
      </c>
      <c r="AA10" s="5">
        <f t="shared" si="8"/>
        <v>0</v>
      </c>
      <c r="AB10" s="3" t="s">
        <v>49</v>
      </c>
      <c r="AC10" s="5">
        <f t="shared" si="9"/>
        <v>1</v>
      </c>
      <c r="AD10" s="3" t="s">
        <v>48</v>
      </c>
      <c r="AE10" s="5">
        <f t="shared" si="10"/>
        <v>0</v>
      </c>
      <c r="AF10" s="3" t="s">
        <v>49</v>
      </c>
      <c r="AG10" s="5">
        <f t="shared" si="11"/>
        <v>1</v>
      </c>
      <c r="AH10" s="3" t="s">
        <v>48</v>
      </c>
      <c r="AI10" s="5">
        <f t="shared" si="12"/>
        <v>0</v>
      </c>
      <c r="AJ10" s="3" t="s">
        <v>48</v>
      </c>
      <c r="AK10" s="5">
        <f t="shared" si="13"/>
        <v>0</v>
      </c>
      <c r="AL10" s="3" t="s">
        <v>48</v>
      </c>
      <c r="AM10" s="5">
        <f t="shared" si="14"/>
        <v>0</v>
      </c>
      <c r="AN10" s="3" t="s">
        <v>48</v>
      </c>
      <c r="AO10" s="5">
        <f t="shared" si="15"/>
        <v>0</v>
      </c>
      <c r="AP10" s="3" t="s">
        <v>49</v>
      </c>
      <c r="AQ10" s="5">
        <f t="shared" si="16"/>
        <v>1</v>
      </c>
      <c r="AR10" s="3" t="s">
        <v>48</v>
      </c>
      <c r="AS10" s="5">
        <f t="shared" si="17"/>
        <v>0</v>
      </c>
      <c r="AT10" s="3" t="s">
        <v>49</v>
      </c>
      <c r="AU10" s="5">
        <f t="shared" si="18"/>
        <v>1</v>
      </c>
      <c r="AV10" s="3" t="s">
        <v>48</v>
      </c>
      <c r="AW10" s="5">
        <f t="shared" si="19"/>
        <v>0</v>
      </c>
      <c r="AX10" s="3" t="s">
        <v>49</v>
      </c>
      <c r="AY10" s="5">
        <f t="shared" si="20"/>
        <v>1</v>
      </c>
      <c r="AZ10" s="3" t="s">
        <v>48</v>
      </c>
      <c r="BA10" s="5">
        <f t="shared" si="21"/>
        <v>0</v>
      </c>
      <c r="BB10" s="3" t="s">
        <v>48</v>
      </c>
      <c r="BC10" s="5">
        <f t="shared" si="22"/>
        <v>0</v>
      </c>
      <c r="BD10" s="3" t="s">
        <v>48</v>
      </c>
      <c r="BE10" s="5">
        <f t="shared" si="23"/>
        <v>0</v>
      </c>
      <c r="BF10" s="3" t="s">
        <v>48</v>
      </c>
      <c r="BG10" s="5">
        <f t="shared" si="24"/>
        <v>0</v>
      </c>
      <c r="BH10" s="3" t="s">
        <v>49</v>
      </c>
      <c r="BI10" s="5">
        <f t="shared" si="25"/>
        <v>1</v>
      </c>
      <c r="BJ10" s="3" t="s">
        <v>48</v>
      </c>
      <c r="BK10" s="5">
        <f t="shared" si="26"/>
        <v>0</v>
      </c>
      <c r="BL10" s="3" t="s">
        <v>48</v>
      </c>
      <c r="BM10" s="5">
        <f t="shared" si="27"/>
        <v>0</v>
      </c>
      <c r="BN10" s="3" t="s">
        <v>49</v>
      </c>
      <c r="BO10" s="5">
        <f t="shared" si="28"/>
        <v>1</v>
      </c>
      <c r="BP10" s="3" t="s">
        <v>49</v>
      </c>
      <c r="BQ10" s="5">
        <f t="shared" si="29"/>
        <v>1</v>
      </c>
      <c r="BR10" s="3" t="s">
        <v>49</v>
      </c>
      <c r="BS10" s="5">
        <f t="shared" si="30"/>
        <v>1</v>
      </c>
      <c r="BT10" s="3" t="s">
        <v>49</v>
      </c>
      <c r="BU10" s="5">
        <f t="shared" si="31"/>
        <v>1</v>
      </c>
      <c r="BV10" s="5">
        <f t="shared" si="32"/>
        <v>0</v>
      </c>
      <c r="BW10" s="2">
        <f t="shared" si="33"/>
        <v>10</v>
      </c>
      <c r="BX10" s="5">
        <f t="shared" si="34"/>
        <v>32</v>
      </c>
      <c r="BY10" s="5">
        <f t="shared" si="35"/>
        <v>31.25</v>
      </c>
    </row>
    <row r="11" spans="1:81" x14ac:dyDescent="0.2">
      <c r="A11" s="3"/>
      <c r="B11" s="11" t="s">
        <v>78</v>
      </c>
      <c r="C11" s="5" t="s">
        <v>79</v>
      </c>
      <c r="D11" s="4"/>
      <c r="E11" s="3">
        <v>2018</v>
      </c>
      <c r="F11" s="3" t="s">
        <v>64</v>
      </c>
      <c r="G11" s="3">
        <v>32</v>
      </c>
      <c r="H11" s="3">
        <v>3</v>
      </c>
      <c r="I11" s="5" t="s">
        <v>80</v>
      </c>
      <c r="J11" s="3" t="s">
        <v>49</v>
      </c>
      <c r="K11" s="5">
        <f t="shared" si="0"/>
        <v>1</v>
      </c>
      <c r="L11" s="3" t="s">
        <v>48</v>
      </c>
      <c r="M11" s="5">
        <f t="shared" si="1"/>
        <v>0</v>
      </c>
      <c r="N11" s="3" t="s">
        <v>48</v>
      </c>
      <c r="O11" s="5">
        <f t="shared" si="2"/>
        <v>0</v>
      </c>
      <c r="P11" s="3" t="s">
        <v>48</v>
      </c>
      <c r="Q11" s="5">
        <f t="shared" si="3"/>
        <v>0</v>
      </c>
      <c r="R11" s="3" t="s">
        <v>48</v>
      </c>
      <c r="S11" s="5">
        <f t="shared" si="4"/>
        <v>0</v>
      </c>
      <c r="T11" s="3" t="s">
        <v>49</v>
      </c>
      <c r="U11" s="5">
        <f t="shared" si="5"/>
        <v>1</v>
      </c>
      <c r="V11" s="3" t="s">
        <v>48</v>
      </c>
      <c r="W11" s="5">
        <f t="shared" si="6"/>
        <v>0</v>
      </c>
      <c r="X11" s="3" t="s">
        <v>48</v>
      </c>
      <c r="Y11" s="5">
        <f t="shared" si="7"/>
        <v>0</v>
      </c>
      <c r="Z11" s="3" t="s">
        <v>49</v>
      </c>
      <c r="AA11" s="5">
        <f t="shared" si="8"/>
        <v>1</v>
      </c>
      <c r="AB11" s="3" t="s">
        <v>49</v>
      </c>
      <c r="AC11" s="5">
        <f t="shared" si="9"/>
        <v>1</v>
      </c>
      <c r="AD11" s="3" t="s">
        <v>49</v>
      </c>
      <c r="AE11" s="5">
        <f t="shared" si="10"/>
        <v>1</v>
      </c>
      <c r="AF11" s="3" t="s">
        <v>49</v>
      </c>
      <c r="AG11" s="5">
        <f t="shared" si="11"/>
        <v>1</v>
      </c>
      <c r="AH11" s="3" t="s">
        <v>49</v>
      </c>
      <c r="AI11" s="5">
        <f t="shared" si="12"/>
        <v>1</v>
      </c>
      <c r="AJ11" s="3" t="s">
        <v>49</v>
      </c>
      <c r="AK11" s="5">
        <f t="shared" si="13"/>
        <v>1</v>
      </c>
      <c r="AL11" s="3" t="s">
        <v>48</v>
      </c>
      <c r="AM11" s="5">
        <f t="shared" si="14"/>
        <v>0</v>
      </c>
      <c r="AN11" s="3" t="s">
        <v>49</v>
      </c>
      <c r="AO11" s="5">
        <f t="shared" si="15"/>
        <v>1</v>
      </c>
      <c r="AP11" s="3" t="s">
        <v>49</v>
      </c>
      <c r="AQ11" s="5">
        <f t="shared" si="16"/>
        <v>1</v>
      </c>
      <c r="AR11" s="3" t="s">
        <v>48</v>
      </c>
      <c r="AS11" s="5">
        <f t="shared" si="17"/>
        <v>0</v>
      </c>
      <c r="AT11" s="3" t="s">
        <v>49</v>
      </c>
      <c r="AU11" s="5">
        <f t="shared" si="18"/>
        <v>1</v>
      </c>
      <c r="AV11" s="3" t="s">
        <v>48</v>
      </c>
      <c r="AW11" s="5">
        <f t="shared" si="19"/>
        <v>0</v>
      </c>
      <c r="AX11" s="3" t="s">
        <v>49</v>
      </c>
      <c r="AY11" s="5">
        <f t="shared" si="20"/>
        <v>1</v>
      </c>
      <c r="AZ11" s="3" t="s">
        <v>49</v>
      </c>
      <c r="BA11" s="5">
        <f t="shared" si="21"/>
        <v>1</v>
      </c>
      <c r="BB11" s="3" t="s">
        <v>48</v>
      </c>
      <c r="BC11" s="5">
        <f t="shared" si="22"/>
        <v>0</v>
      </c>
      <c r="BD11" s="3" t="s">
        <v>49</v>
      </c>
      <c r="BE11" s="5">
        <f t="shared" si="23"/>
        <v>1</v>
      </c>
      <c r="BF11" s="3" t="s">
        <v>49</v>
      </c>
      <c r="BG11" s="5">
        <f t="shared" si="24"/>
        <v>1</v>
      </c>
      <c r="BH11" s="3" t="s">
        <v>49</v>
      </c>
      <c r="BI11" s="5">
        <f t="shared" si="25"/>
        <v>1</v>
      </c>
      <c r="BJ11" s="3" t="s">
        <v>48</v>
      </c>
      <c r="BK11" s="5">
        <f t="shared" si="26"/>
        <v>0</v>
      </c>
      <c r="BL11" s="3" t="s">
        <v>48</v>
      </c>
      <c r="BM11" s="5">
        <f t="shared" si="27"/>
        <v>0</v>
      </c>
      <c r="BN11" s="3" t="s">
        <v>49</v>
      </c>
      <c r="BO11" s="5">
        <f t="shared" si="28"/>
        <v>1</v>
      </c>
      <c r="BP11" s="3" t="s">
        <v>49</v>
      </c>
      <c r="BQ11" s="5">
        <f t="shared" si="29"/>
        <v>1</v>
      </c>
      <c r="BR11" s="3" t="s">
        <v>49</v>
      </c>
      <c r="BS11" s="5">
        <f t="shared" si="30"/>
        <v>1</v>
      </c>
      <c r="BT11" s="3" t="s">
        <v>49</v>
      </c>
      <c r="BU11" s="5">
        <f t="shared" si="31"/>
        <v>1</v>
      </c>
      <c r="BV11" s="5">
        <f t="shared" si="32"/>
        <v>0</v>
      </c>
      <c r="BW11" s="2">
        <f t="shared" si="33"/>
        <v>20</v>
      </c>
      <c r="BX11" s="5">
        <f t="shared" si="34"/>
        <v>32</v>
      </c>
      <c r="BY11" s="5">
        <f t="shared" si="35"/>
        <v>62.5</v>
      </c>
    </row>
    <row r="12" spans="1:81" x14ac:dyDescent="0.2">
      <c r="A12" s="3"/>
      <c r="B12" s="4" t="s">
        <v>81</v>
      </c>
      <c r="C12" s="5" t="s">
        <v>82</v>
      </c>
      <c r="D12" s="4"/>
      <c r="E12" s="3">
        <v>2018</v>
      </c>
      <c r="F12" s="3" t="s">
        <v>64</v>
      </c>
      <c r="G12" s="3">
        <v>32</v>
      </c>
      <c r="H12" s="3">
        <v>3</v>
      </c>
      <c r="I12" s="5" t="s">
        <v>83</v>
      </c>
      <c r="J12" s="3" t="s">
        <v>49</v>
      </c>
      <c r="K12" s="5">
        <f t="shared" si="0"/>
        <v>1</v>
      </c>
      <c r="L12" s="3" t="s">
        <v>48</v>
      </c>
      <c r="M12" s="5">
        <f t="shared" si="1"/>
        <v>0</v>
      </c>
      <c r="N12" s="3" t="s">
        <v>48</v>
      </c>
      <c r="O12" s="5">
        <f t="shared" si="2"/>
        <v>0</v>
      </c>
      <c r="P12" s="3" t="s">
        <v>48</v>
      </c>
      <c r="Q12" s="5">
        <f t="shared" si="3"/>
        <v>0</v>
      </c>
      <c r="R12" s="3" t="s">
        <v>48</v>
      </c>
      <c r="S12" s="5">
        <f t="shared" si="4"/>
        <v>0</v>
      </c>
      <c r="T12" s="3" t="s">
        <v>48</v>
      </c>
      <c r="U12" s="5">
        <f t="shared" si="5"/>
        <v>0</v>
      </c>
      <c r="V12" s="3" t="s">
        <v>48</v>
      </c>
      <c r="W12" s="5">
        <f t="shared" si="6"/>
        <v>0</v>
      </c>
      <c r="X12" s="3" t="s">
        <v>48</v>
      </c>
      <c r="Y12" s="5">
        <f t="shared" si="7"/>
        <v>0</v>
      </c>
      <c r="Z12" s="3" t="s">
        <v>49</v>
      </c>
      <c r="AA12" s="5">
        <f t="shared" si="8"/>
        <v>1</v>
      </c>
      <c r="AB12" s="3" t="s">
        <v>49</v>
      </c>
      <c r="AC12" s="5">
        <f t="shared" si="9"/>
        <v>1</v>
      </c>
      <c r="AD12" s="3" t="s">
        <v>49</v>
      </c>
      <c r="AE12" s="5">
        <f t="shared" si="10"/>
        <v>1</v>
      </c>
      <c r="AF12" s="3" t="s">
        <v>49</v>
      </c>
      <c r="AG12" s="5">
        <f t="shared" si="11"/>
        <v>1</v>
      </c>
      <c r="AH12" s="3" t="s">
        <v>48</v>
      </c>
      <c r="AI12" s="5">
        <f t="shared" si="12"/>
        <v>0</v>
      </c>
      <c r="AJ12" s="3" t="s">
        <v>49</v>
      </c>
      <c r="AK12" s="5">
        <f t="shared" si="13"/>
        <v>1</v>
      </c>
      <c r="AL12" s="3" t="s">
        <v>48</v>
      </c>
      <c r="AM12" s="5">
        <f t="shared" si="14"/>
        <v>0</v>
      </c>
      <c r="AN12" s="3" t="s">
        <v>49</v>
      </c>
      <c r="AO12" s="5">
        <f t="shared" si="15"/>
        <v>1</v>
      </c>
      <c r="AP12" s="3" t="s">
        <v>49</v>
      </c>
      <c r="AQ12" s="5">
        <f t="shared" si="16"/>
        <v>1</v>
      </c>
      <c r="AR12" s="3" t="s">
        <v>48</v>
      </c>
      <c r="AS12" s="5">
        <f t="shared" si="17"/>
        <v>0</v>
      </c>
      <c r="AT12" s="3" t="s">
        <v>49</v>
      </c>
      <c r="AU12" s="5">
        <f t="shared" si="18"/>
        <v>1</v>
      </c>
      <c r="AV12" s="3" t="s">
        <v>48</v>
      </c>
      <c r="AW12" s="5">
        <f t="shared" si="19"/>
        <v>0</v>
      </c>
      <c r="AX12" s="3" t="s">
        <v>49</v>
      </c>
      <c r="AY12" s="5">
        <f t="shared" si="20"/>
        <v>1</v>
      </c>
      <c r="AZ12" s="3" t="s">
        <v>48</v>
      </c>
      <c r="BA12" s="5">
        <f t="shared" si="21"/>
        <v>0</v>
      </c>
      <c r="BB12" s="3" t="s">
        <v>48</v>
      </c>
      <c r="BC12" s="5">
        <f t="shared" si="22"/>
        <v>0</v>
      </c>
      <c r="BD12" s="3" t="s">
        <v>49</v>
      </c>
      <c r="BE12" s="5">
        <f t="shared" si="23"/>
        <v>1</v>
      </c>
      <c r="BF12" s="3" t="s">
        <v>48</v>
      </c>
      <c r="BG12" s="5">
        <f t="shared" si="24"/>
        <v>0</v>
      </c>
      <c r="BH12" s="3" t="s">
        <v>49</v>
      </c>
      <c r="BI12" s="5">
        <f t="shared" si="25"/>
        <v>1</v>
      </c>
      <c r="BJ12" s="3" t="s">
        <v>48</v>
      </c>
      <c r="BK12" s="5">
        <f t="shared" si="26"/>
        <v>0</v>
      </c>
      <c r="BL12" s="3" t="s">
        <v>48</v>
      </c>
      <c r="BM12" s="5">
        <f t="shared" si="27"/>
        <v>0</v>
      </c>
      <c r="BN12" s="3" t="s">
        <v>49</v>
      </c>
      <c r="BO12" s="5">
        <f t="shared" si="28"/>
        <v>1</v>
      </c>
      <c r="BP12" s="3" t="s">
        <v>49</v>
      </c>
      <c r="BQ12" s="5">
        <f t="shared" si="29"/>
        <v>1</v>
      </c>
      <c r="BR12" s="3" t="s">
        <v>49</v>
      </c>
      <c r="BS12" s="5">
        <f t="shared" si="30"/>
        <v>1</v>
      </c>
      <c r="BT12" s="3" t="s">
        <v>48</v>
      </c>
      <c r="BU12" s="5">
        <f t="shared" si="31"/>
        <v>0</v>
      </c>
      <c r="BV12" s="5">
        <f t="shared" si="32"/>
        <v>0</v>
      </c>
      <c r="BW12" s="2">
        <f t="shared" si="33"/>
        <v>15</v>
      </c>
      <c r="BX12" s="5">
        <f t="shared" si="34"/>
        <v>32</v>
      </c>
      <c r="BY12" s="5">
        <f t="shared" si="35"/>
        <v>46.875</v>
      </c>
    </row>
    <row r="13" spans="1:81" x14ac:dyDescent="0.2">
      <c r="A13" s="7"/>
      <c r="B13" s="10" t="s">
        <v>84</v>
      </c>
      <c r="C13" s="9" t="s">
        <v>85</v>
      </c>
      <c r="D13" s="9"/>
      <c r="E13" s="7">
        <v>2018</v>
      </c>
      <c r="F13" s="7" t="s">
        <v>86</v>
      </c>
      <c r="G13" s="7">
        <v>12</v>
      </c>
      <c r="H13" s="7">
        <v>2</v>
      </c>
      <c r="I13" s="7" t="s">
        <v>87</v>
      </c>
      <c r="J13" s="9" t="s">
        <v>49</v>
      </c>
      <c r="K13" s="5">
        <f t="shared" si="0"/>
        <v>1</v>
      </c>
      <c r="L13" s="9" t="s">
        <v>48</v>
      </c>
      <c r="M13" s="5">
        <f t="shared" si="1"/>
        <v>0</v>
      </c>
      <c r="N13" s="7" t="s">
        <v>48</v>
      </c>
      <c r="O13" s="5">
        <f t="shared" si="2"/>
        <v>0</v>
      </c>
      <c r="P13" s="7" t="s">
        <v>48</v>
      </c>
      <c r="Q13" s="5">
        <f t="shared" si="3"/>
        <v>0</v>
      </c>
      <c r="R13" s="7" t="s">
        <v>48</v>
      </c>
      <c r="S13" s="5">
        <f t="shared" si="4"/>
        <v>0</v>
      </c>
      <c r="T13" s="3" t="s">
        <v>48</v>
      </c>
      <c r="U13" s="5">
        <f t="shared" si="5"/>
        <v>0</v>
      </c>
      <c r="V13" s="3" t="s">
        <v>48</v>
      </c>
      <c r="W13" s="5">
        <f t="shared" si="6"/>
        <v>0</v>
      </c>
      <c r="X13" s="3" t="s">
        <v>48</v>
      </c>
      <c r="Y13" s="5">
        <f t="shared" si="7"/>
        <v>0</v>
      </c>
      <c r="Z13" s="3" t="s">
        <v>49</v>
      </c>
      <c r="AA13" s="5">
        <f t="shared" si="8"/>
        <v>1</v>
      </c>
      <c r="AB13" s="3" t="s">
        <v>49</v>
      </c>
      <c r="AC13" s="5">
        <f t="shared" si="9"/>
        <v>1</v>
      </c>
      <c r="AD13" s="7" t="s">
        <v>48</v>
      </c>
      <c r="AE13" s="5">
        <f t="shared" si="10"/>
        <v>0</v>
      </c>
      <c r="AF13" s="3" t="s">
        <v>49</v>
      </c>
      <c r="AG13" s="5">
        <f t="shared" si="11"/>
        <v>1</v>
      </c>
      <c r="AH13" s="3" t="s">
        <v>48</v>
      </c>
      <c r="AI13" s="5">
        <f t="shared" si="12"/>
        <v>0</v>
      </c>
      <c r="AJ13" s="9" t="s">
        <v>49</v>
      </c>
      <c r="AK13" s="5">
        <f t="shared" si="13"/>
        <v>1</v>
      </c>
      <c r="AL13" s="9" t="s">
        <v>49</v>
      </c>
      <c r="AM13" s="5">
        <f t="shared" si="14"/>
        <v>1</v>
      </c>
      <c r="AN13" s="3" t="s">
        <v>49</v>
      </c>
      <c r="AO13" s="5">
        <f t="shared" si="15"/>
        <v>1</v>
      </c>
      <c r="AP13" s="3" t="s">
        <v>49</v>
      </c>
      <c r="AQ13" s="5">
        <f t="shared" si="16"/>
        <v>1</v>
      </c>
      <c r="AR13" s="7" t="s">
        <v>49</v>
      </c>
      <c r="AS13" s="5">
        <f t="shared" si="17"/>
        <v>1</v>
      </c>
      <c r="AT13" s="7" t="s">
        <v>49</v>
      </c>
      <c r="AU13" s="5">
        <f t="shared" si="18"/>
        <v>1</v>
      </c>
      <c r="AV13" s="9" t="s">
        <v>49</v>
      </c>
      <c r="AW13" s="5">
        <f t="shared" si="19"/>
        <v>1</v>
      </c>
      <c r="AX13" s="9" t="s">
        <v>49</v>
      </c>
      <c r="AY13" s="5">
        <f t="shared" si="20"/>
        <v>1</v>
      </c>
      <c r="AZ13" s="9" t="s">
        <v>49</v>
      </c>
      <c r="BA13" s="5">
        <f t="shared" si="21"/>
        <v>1</v>
      </c>
      <c r="BB13" s="9" t="s">
        <v>48</v>
      </c>
      <c r="BC13" s="5">
        <f t="shared" si="22"/>
        <v>0</v>
      </c>
      <c r="BD13" s="9" t="s">
        <v>49</v>
      </c>
      <c r="BE13" s="5">
        <f t="shared" si="23"/>
        <v>1</v>
      </c>
      <c r="BF13" s="9" t="s">
        <v>49</v>
      </c>
      <c r="BG13" s="5">
        <f t="shared" si="24"/>
        <v>1</v>
      </c>
      <c r="BH13" s="3" t="s">
        <v>49</v>
      </c>
      <c r="BI13" s="5">
        <f t="shared" si="25"/>
        <v>1</v>
      </c>
      <c r="BJ13" s="9" t="s">
        <v>48</v>
      </c>
      <c r="BK13" s="5">
        <f t="shared" si="26"/>
        <v>0</v>
      </c>
      <c r="BL13" s="7" t="s">
        <v>49</v>
      </c>
      <c r="BM13" s="5">
        <f t="shared" si="27"/>
        <v>1</v>
      </c>
      <c r="BN13" s="3" t="s">
        <v>49</v>
      </c>
      <c r="BO13" s="5">
        <f t="shared" si="28"/>
        <v>1</v>
      </c>
      <c r="BP13" s="3" t="s">
        <v>49</v>
      </c>
      <c r="BQ13" s="5">
        <f t="shared" si="29"/>
        <v>1</v>
      </c>
      <c r="BR13" s="3" t="s">
        <v>49</v>
      </c>
      <c r="BS13" s="5">
        <f t="shared" si="30"/>
        <v>1</v>
      </c>
      <c r="BT13" s="9" t="s">
        <v>48</v>
      </c>
      <c r="BU13" s="5">
        <f t="shared" si="31"/>
        <v>0</v>
      </c>
      <c r="BV13" s="5">
        <f t="shared" si="32"/>
        <v>0</v>
      </c>
      <c r="BW13" s="2">
        <f t="shared" si="33"/>
        <v>20</v>
      </c>
      <c r="BX13" s="5">
        <f t="shared" si="34"/>
        <v>32</v>
      </c>
      <c r="BY13" s="5">
        <f t="shared" si="35"/>
        <v>62.5</v>
      </c>
      <c r="BZ13" s="9"/>
      <c r="CA13" s="9"/>
      <c r="CB13" s="9"/>
      <c r="CC13" s="9"/>
    </row>
    <row r="14" spans="1:81" x14ac:dyDescent="0.2">
      <c r="A14" s="3"/>
      <c r="B14" s="4" t="s">
        <v>88</v>
      </c>
      <c r="C14" s="5" t="s">
        <v>89</v>
      </c>
      <c r="D14" s="4"/>
      <c r="E14" s="3">
        <v>2018</v>
      </c>
      <c r="F14" s="3" t="s">
        <v>90</v>
      </c>
      <c r="G14" s="3">
        <v>31</v>
      </c>
      <c r="H14" s="3">
        <v>3</v>
      </c>
      <c r="I14" s="5" t="s">
        <v>91</v>
      </c>
      <c r="J14" s="5" t="s">
        <v>49</v>
      </c>
      <c r="K14" s="5">
        <f t="shared" si="0"/>
        <v>1</v>
      </c>
      <c r="L14" s="3" t="s">
        <v>49</v>
      </c>
      <c r="M14" s="5">
        <f t="shared" si="1"/>
        <v>1</v>
      </c>
      <c r="N14" s="3" t="s">
        <v>48</v>
      </c>
      <c r="O14" s="5">
        <f t="shared" si="2"/>
        <v>0</v>
      </c>
      <c r="P14" s="3" t="s">
        <v>48</v>
      </c>
      <c r="Q14" s="5">
        <f t="shared" si="3"/>
        <v>0</v>
      </c>
      <c r="R14" s="3" t="s">
        <v>49</v>
      </c>
      <c r="S14" s="5">
        <f t="shared" si="4"/>
        <v>1</v>
      </c>
      <c r="T14" s="3" t="s">
        <v>48</v>
      </c>
      <c r="U14" s="5">
        <f t="shared" si="5"/>
        <v>0</v>
      </c>
      <c r="V14" s="3" t="s">
        <v>48</v>
      </c>
      <c r="W14" s="5">
        <f t="shared" si="6"/>
        <v>0</v>
      </c>
      <c r="X14" s="3" t="s">
        <v>48</v>
      </c>
      <c r="Y14" s="5">
        <f t="shared" si="7"/>
        <v>0</v>
      </c>
      <c r="Z14" s="3" t="s">
        <v>48</v>
      </c>
      <c r="AA14" s="5">
        <f t="shared" si="8"/>
        <v>0</v>
      </c>
      <c r="AB14" s="3" t="s">
        <v>49</v>
      </c>
      <c r="AC14" s="5">
        <f t="shared" si="9"/>
        <v>1</v>
      </c>
      <c r="AD14" s="3" t="s">
        <v>49</v>
      </c>
      <c r="AE14" s="5">
        <f t="shared" si="10"/>
        <v>1</v>
      </c>
      <c r="AF14" s="3" t="s">
        <v>49</v>
      </c>
      <c r="AG14" s="5">
        <f t="shared" si="11"/>
        <v>1</v>
      </c>
      <c r="AH14" s="3" t="s">
        <v>48</v>
      </c>
      <c r="AI14" s="5">
        <f t="shared" si="12"/>
        <v>0</v>
      </c>
      <c r="AJ14" s="3" t="s">
        <v>49</v>
      </c>
      <c r="AK14" s="5">
        <f t="shared" si="13"/>
        <v>1</v>
      </c>
      <c r="AL14" s="3" t="s">
        <v>48</v>
      </c>
      <c r="AM14" s="5">
        <f t="shared" si="14"/>
        <v>0</v>
      </c>
      <c r="AN14" s="3" t="s">
        <v>49</v>
      </c>
      <c r="AO14" s="5">
        <f t="shared" si="15"/>
        <v>1</v>
      </c>
      <c r="AP14" s="3" t="s">
        <v>49</v>
      </c>
      <c r="AQ14" s="5">
        <f t="shared" si="16"/>
        <v>1</v>
      </c>
      <c r="AR14" s="3" t="s">
        <v>48</v>
      </c>
      <c r="AS14" s="5">
        <f t="shared" si="17"/>
        <v>0</v>
      </c>
      <c r="AT14" s="3" t="s">
        <v>49</v>
      </c>
      <c r="AU14" s="5">
        <f t="shared" si="18"/>
        <v>1</v>
      </c>
      <c r="AV14" s="3" t="s">
        <v>49</v>
      </c>
      <c r="AW14" s="5">
        <f t="shared" si="19"/>
        <v>1</v>
      </c>
      <c r="AX14" s="3" t="s">
        <v>49</v>
      </c>
      <c r="AY14" s="5">
        <f t="shared" si="20"/>
        <v>1</v>
      </c>
      <c r="AZ14" s="3" t="s">
        <v>49</v>
      </c>
      <c r="BA14" s="5">
        <f t="shared" si="21"/>
        <v>1</v>
      </c>
      <c r="BB14" s="3" t="s">
        <v>48</v>
      </c>
      <c r="BC14" s="5">
        <f t="shared" si="22"/>
        <v>0</v>
      </c>
      <c r="BD14" s="3" t="s">
        <v>49</v>
      </c>
      <c r="BE14" s="5">
        <f t="shared" si="23"/>
        <v>1</v>
      </c>
      <c r="BF14" s="3" t="s">
        <v>49</v>
      </c>
      <c r="BG14" s="5">
        <f t="shared" si="24"/>
        <v>1</v>
      </c>
      <c r="BH14" s="3" t="s">
        <v>48</v>
      </c>
      <c r="BI14" s="5">
        <f t="shared" si="25"/>
        <v>0</v>
      </c>
      <c r="BJ14" s="3" t="s">
        <v>48</v>
      </c>
      <c r="BK14" s="5">
        <f t="shared" si="26"/>
        <v>0</v>
      </c>
      <c r="BL14" s="3" t="s">
        <v>48</v>
      </c>
      <c r="BM14" s="5">
        <f t="shared" si="27"/>
        <v>0</v>
      </c>
      <c r="BN14" s="3" t="s">
        <v>49</v>
      </c>
      <c r="BO14" s="5">
        <f t="shared" si="28"/>
        <v>1</v>
      </c>
      <c r="BP14" s="3" t="s">
        <v>49</v>
      </c>
      <c r="BQ14" s="5">
        <f t="shared" si="29"/>
        <v>1</v>
      </c>
      <c r="BR14" s="3" t="s">
        <v>49</v>
      </c>
      <c r="BS14" s="5">
        <f t="shared" si="30"/>
        <v>1</v>
      </c>
      <c r="BT14" s="3" t="s">
        <v>49</v>
      </c>
      <c r="BU14" s="5">
        <f t="shared" si="31"/>
        <v>1</v>
      </c>
      <c r="BV14" s="5">
        <f t="shared" si="32"/>
        <v>0</v>
      </c>
      <c r="BW14" s="2">
        <f t="shared" si="33"/>
        <v>19</v>
      </c>
      <c r="BX14" s="5">
        <f t="shared" si="34"/>
        <v>32</v>
      </c>
      <c r="BY14" s="5">
        <f t="shared" si="35"/>
        <v>59.375</v>
      </c>
    </row>
    <row r="15" spans="1:81" x14ac:dyDescent="0.2">
      <c r="A15" s="3"/>
      <c r="B15" s="4" t="s">
        <v>92</v>
      </c>
      <c r="D15" s="4"/>
      <c r="E15" s="3">
        <v>2018</v>
      </c>
      <c r="F15" s="3" t="s">
        <v>93</v>
      </c>
      <c r="G15" s="3">
        <v>35</v>
      </c>
      <c r="H15" s="3">
        <v>4</v>
      </c>
      <c r="I15" s="5" t="s">
        <v>94</v>
      </c>
      <c r="J15" s="3" t="s">
        <v>47</v>
      </c>
      <c r="K15" s="5">
        <f t="shared" si="0"/>
        <v>0</v>
      </c>
      <c r="L15" s="3" t="s">
        <v>48</v>
      </c>
      <c r="M15" s="5">
        <f t="shared" si="1"/>
        <v>0</v>
      </c>
      <c r="N15" s="3" t="s">
        <v>48</v>
      </c>
      <c r="O15" s="5">
        <f t="shared" si="2"/>
        <v>0</v>
      </c>
      <c r="P15" s="3" t="s">
        <v>48</v>
      </c>
      <c r="Q15" s="5">
        <f t="shared" si="3"/>
        <v>0</v>
      </c>
      <c r="R15" s="3" t="s">
        <v>48</v>
      </c>
      <c r="S15" s="5">
        <f t="shared" si="4"/>
        <v>0</v>
      </c>
      <c r="T15" s="3" t="s">
        <v>48</v>
      </c>
      <c r="U15" s="5">
        <f t="shared" si="5"/>
        <v>0</v>
      </c>
      <c r="V15" s="3" t="s">
        <v>48</v>
      </c>
      <c r="W15" s="5">
        <f t="shared" si="6"/>
        <v>0</v>
      </c>
      <c r="X15" s="3" t="s">
        <v>48</v>
      </c>
      <c r="Y15" s="5">
        <f t="shared" si="7"/>
        <v>0</v>
      </c>
      <c r="Z15" s="3" t="s">
        <v>49</v>
      </c>
      <c r="AA15" s="5">
        <f t="shared" si="8"/>
        <v>1</v>
      </c>
      <c r="AB15" s="3" t="s">
        <v>48</v>
      </c>
      <c r="AC15" s="5">
        <f t="shared" si="9"/>
        <v>0</v>
      </c>
      <c r="AD15" s="3" t="s">
        <v>48</v>
      </c>
      <c r="AE15" s="5">
        <f t="shared" si="10"/>
        <v>0</v>
      </c>
      <c r="AF15" s="3" t="s">
        <v>49</v>
      </c>
      <c r="AG15" s="5">
        <f t="shared" si="11"/>
        <v>1</v>
      </c>
      <c r="AH15" s="3" t="s">
        <v>48</v>
      </c>
      <c r="AI15" s="5">
        <f t="shared" si="12"/>
        <v>0</v>
      </c>
      <c r="AJ15" s="3" t="s">
        <v>48</v>
      </c>
      <c r="AK15" s="5">
        <f t="shared" si="13"/>
        <v>0</v>
      </c>
      <c r="AL15" s="3" t="s">
        <v>48</v>
      </c>
      <c r="AM15" s="5">
        <f t="shared" si="14"/>
        <v>0</v>
      </c>
      <c r="AN15" s="3" t="s">
        <v>48</v>
      </c>
      <c r="AO15" s="5">
        <f t="shared" si="15"/>
        <v>0</v>
      </c>
      <c r="AP15" s="3" t="s">
        <v>48</v>
      </c>
      <c r="AQ15" s="5">
        <f t="shared" si="16"/>
        <v>0</v>
      </c>
      <c r="AR15" s="3" t="s">
        <v>48</v>
      </c>
      <c r="AS15" s="5">
        <f t="shared" si="17"/>
        <v>0</v>
      </c>
      <c r="AT15" s="3" t="s">
        <v>48</v>
      </c>
      <c r="AU15" s="5">
        <f t="shared" si="18"/>
        <v>0</v>
      </c>
      <c r="AV15" s="3" t="s">
        <v>48</v>
      </c>
      <c r="AW15" s="5">
        <f t="shared" si="19"/>
        <v>0</v>
      </c>
      <c r="AX15" s="3" t="s">
        <v>49</v>
      </c>
      <c r="AY15" s="5">
        <f t="shared" si="20"/>
        <v>1</v>
      </c>
      <c r="AZ15" s="3" t="s">
        <v>49</v>
      </c>
      <c r="BA15" s="5">
        <f t="shared" si="21"/>
        <v>1</v>
      </c>
      <c r="BB15" s="3" t="s">
        <v>48</v>
      </c>
      <c r="BC15" s="5">
        <f t="shared" si="22"/>
        <v>0</v>
      </c>
      <c r="BD15" s="3" t="s">
        <v>48</v>
      </c>
      <c r="BE15" s="5">
        <f t="shared" si="23"/>
        <v>0</v>
      </c>
      <c r="BF15" s="3" t="s">
        <v>48</v>
      </c>
      <c r="BG15" s="5">
        <f t="shared" si="24"/>
        <v>0</v>
      </c>
      <c r="BH15" s="3" t="s">
        <v>48</v>
      </c>
      <c r="BI15" s="5">
        <f t="shared" si="25"/>
        <v>0</v>
      </c>
      <c r="BJ15" s="3" t="s">
        <v>48</v>
      </c>
      <c r="BK15" s="5">
        <f t="shared" si="26"/>
        <v>0</v>
      </c>
      <c r="BL15" s="3" t="s">
        <v>48</v>
      </c>
      <c r="BM15" s="5">
        <f t="shared" si="27"/>
        <v>0</v>
      </c>
      <c r="BN15" s="3" t="s">
        <v>49</v>
      </c>
      <c r="BO15" s="5">
        <f t="shared" si="28"/>
        <v>1</v>
      </c>
      <c r="BP15" s="3" t="s">
        <v>49</v>
      </c>
      <c r="BQ15" s="5">
        <f t="shared" si="29"/>
        <v>1</v>
      </c>
      <c r="BR15" s="3" t="s">
        <v>48</v>
      </c>
      <c r="BS15" s="5">
        <f t="shared" si="30"/>
        <v>0</v>
      </c>
      <c r="BT15" s="3" t="s">
        <v>48</v>
      </c>
      <c r="BU15" s="5">
        <f t="shared" si="31"/>
        <v>0</v>
      </c>
      <c r="BV15" s="5">
        <f t="shared" si="32"/>
        <v>0</v>
      </c>
      <c r="BW15" s="2">
        <f t="shared" si="33"/>
        <v>6</v>
      </c>
      <c r="BX15" s="5">
        <f t="shared" si="34"/>
        <v>32</v>
      </c>
      <c r="BY15" s="5">
        <f t="shared" si="35"/>
        <v>18.75</v>
      </c>
    </row>
    <row r="16" spans="1:81" x14ac:dyDescent="0.2">
      <c r="A16" s="3"/>
      <c r="B16" s="11" t="s">
        <v>95</v>
      </c>
      <c r="C16" s="3" t="s">
        <v>96</v>
      </c>
      <c r="D16" s="4"/>
      <c r="E16" s="3">
        <v>2018</v>
      </c>
      <c r="F16" s="3" t="s">
        <v>97</v>
      </c>
      <c r="G16" s="3">
        <v>26</v>
      </c>
      <c r="H16" s="3">
        <v>2</v>
      </c>
      <c r="I16" s="5" t="s">
        <v>98</v>
      </c>
      <c r="J16" s="5" t="s">
        <v>48</v>
      </c>
      <c r="K16" s="5">
        <f t="shared" si="0"/>
        <v>0</v>
      </c>
      <c r="L16" s="5" t="s">
        <v>49</v>
      </c>
      <c r="M16" s="5">
        <f t="shared" si="1"/>
        <v>1</v>
      </c>
      <c r="N16" s="5" t="s">
        <v>48</v>
      </c>
      <c r="O16" s="5">
        <f t="shared" si="2"/>
        <v>0</v>
      </c>
      <c r="P16" s="5" t="s">
        <v>48</v>
      </c>
      <c r="Q16" s="5">
        <f t="shared" si="3"/>
        <v>0</v>
      </c>
      <c r="R16" s="5" t="s">
        <v>48</v>
      </c>
      <c r="S16" s="5">
        <f t="shared" si="4"/>
        <v>0</v>
      </c>
      <c r="T16" s="5" t="s">
        <v>49</v>
      </c>
      <c r="U16" s="5">
        <f t="shared" si="5"/>
        <v>1</v>
      </c>
      <c r="V16" s="5" t="s">
        <v>47</v>
      </c>
      <c r="W16" s="5">
        <f t="shared" si="6"/>
        <v>0</v>
      </c>
      <c r="X16" s="5" t="s">
        <v>48</v>
      </c>
      <c r="Y16" s="5">
        <f t="shared" si="7"/>
        <v>0</v>
      </c>
      <c r="Z16" s="5" t="s">
        <v>48</v>
      </c>
      <c r="AA16" s="5">
        <f t="shared" si="8"/>
        <v>0</v>
      </c>
      <c r="AB16" s="5" t="s">
        <v>49</v>
      </c>
      <c r="AC16" s="5">
        <f t="shared" si="9"/>
        <v>1</v>
      </c>
      <c r="AD16" s="5" t="s">
        <v>48</v>
      </c>
      <c r="AE16" s="5">
        <f t="shared" si="10"/>
        <v>0</v>
      </c>
      <c r="AF16" s="5" t="s">
        <v>49</v>
      </c>
      <c r="AG16" s="5">
        <f t="shared" si="11"/>
        <v>1</v>
      </c>
      <c r="AH16" s="5" t="s">
        <v>48</v>
      </c>
      <c r="AI16" s="5">
        <f t="shared" si="12"/>
        <v>0</v>
      </c>
      <c r="AJ16" s="5" t="s">
        <v>48</v>
      </c>
      <c r="AK16" s="5">
        <f t="shared" si="13"/>
        <v>0</v>
      </c>
      <c r="AL16" s="5" t="s">
        <v>48</v>
      </c>
      <c r="AM16" s="5">
        <f t="shared" si="14"/>
        <v>0</v>
      </c>
      <c r="AN16" s="5" t="s">
        <v>48</v>
      </c>
      <c r="AO16" s="5">
        <f t="shared" si="15"/>
        <v>0</v>
      </c>
      <c r="AP16" s="5" t="s">
        <v>49</v>
      </c>
      <c r="AQ16" s="5">
        <f t="shared" si="16"/>
        <v>1</v>
      </c>
      <c r="AR16" s="5" t="s">
        <v>48</v>
      </c>
      <c r="AS16" s="5">
        <f t="shared" si="17"/>
        <v>0</v>
      </c>
      <c r="AT16" s="5" t="s">
        <v>49</v>
      </c>
      <c r="AU16" s="5">
        <f t="shared" si="18"/>
        <v>1</v>
      </c>
      <c r="AV16" s="5" t="s">
        <v>48</v>
      </c>
      <c r="AW16" s="5">
        <f t="shared" si="19"/>
        <v>0</v>
      </c>
      <c r="AX16" s="5" t="s">
        <v>48</v>
      </c>
      <c r="AY16" s="5">
        <f t="shared" si="20"/>
        <v>0</v>
      </c>
      <c r="AZ16" s="5" t="s">
        <v>48</v>
      </c>
      <c r="BA16" s="5">
        <f t="shared" si="21"/>
        <v>0</v>
      </c>
      <c r="BB16" s="5" t="s">
        <v>48</v>
      </c>
      <c r="BC16" s="5">
        <f t="shared" si="22"/>
        <v>0</v>
      </c>
      <c r="BD16" s="5" t="s">
        <v>49</v>
      </c>
      <c r="BE16" s="5">
        <f t="shared" si="23"/>
        <v>1</v>
      </c>
      <c r="BF16" s="5" t="s">
        <v>48</v>
      </c>
      <c r="BG16" s="5">
        <f t="shared" si="24"/>
        <v>0</v>
      </c>
      <c r="BH16" s="5" t="s">
        <v>49</v>
      </c>
      <c r="BI16" s="5">
        <f t="shared" si="25"/>
        <v>1</v>
      </c>
      <c r="BJ16" s="5" t="s">
        <v>48</v>
      </c>
      <c r="BK16" s="5">
        <f t="shared" si="26"/>
        <v>0</v>
      </c>
      <c r="BL16" s="5" t="s">
        <v>48</v>
      </c>
      <c r="BM16" s="5">
        <f t="shared" si="27"/>
        <v>0</v>
      </c>
      <c r="BN16" s="5" t="s">
        <v>49</v>
      </c>
      <c r="BO16" s="5">
        <f t="shared" si="28"/>
        <v>1</v>
      </c>
      <c r="BP16" s="5" t="s">
        <v>49</v>
      </c>
      <c r="BQ16" s="5">
        <f t="shared" si="29"/>
        <v>1</v>
      </c>
      <c r="BR16" s="5" t="s">
        <v>49</v>
      </c>
      <c r="BS16" s="5">
        <f t="shared" si="30"/>
        <v>1</v>
      </c>
      <c r="BT16" s="5" t="s">
        <v>48</v>
      </c>
      <c r="BU16" s="5">
        <f t="shared" si="31"/>
        <v>0</v>
      </c>
      <c r="BV16" s="5">
        <f t="shared" si="32"/>
        <v>0</v>
      </c>
      <c r="BW16" s="2">
        <f t="shared" si="33"/>
        <v>11</v>
      </c>
      <c r="BX16" s="5">
        <f t="shared" si="34"/>
        <v>32</v>
      </c>
      <c r="BY16" s="5">
        <f t="shared" si="35"/>
        <v>34.375</v>
      </c>
    </row>
    <row r="17" spans="1:81" x14ac:dyDescent="0.2">
      <c r="A17" s="3"/>
      <c r="B17" s="4" t="s">
        <v>99</v>
      </c>
      <c r="C17" s="5" t="s">
        <v>100</v>
      </c>
      <c r="D17" s="4"/>
      <c r="E17" s="3">
        <v>2018</v>
      </c>
      <c r="F17" s="3" t="s">
        <v>97</v>
      </c>
      <c r="G17" s="3">
        <v>26</v>
      </c>
      <c r="H17" s="3">
        <v>2</v>
      </c>
      <c r="I17" s="5" t="s">
        <v>101</v>
      </c>
      <c r="J17" s="5" t="s">
        <v>49</v>
      </c>
      <c r="K17" s="5">
        <f t="shared" si="0"/>
        <v>1</v>
      </c>
      <c r="L17" s="5" t="s">
        <v>49</v>
      </c>
      <c r="M17" s="5">
        <f t="shared" si="1"/>
        <v>1</v>
      </c>
      <c r="N17" s="5" t="s">
        <v>48</v>
      </c>
      <c r="O17" s="5">
        <f t="shared" si="2"/>
        <v>0</v>
      </c>
      <c r="P17" s="5" t="s">
        <v>48</v>
      </c>
      <c r="Q17" s="5">
        <f t="shared" si="3"/>
        <v>0</v>
      </c>
      <c r="R17" s="5" t="s">
        <v>48</v>
      </c>
      <c r="S17" s="5">
        <f t="shared" si="4"/>
        <v>0</v>
      </c>
      <c r="T17" s="5" t="s">
        <v>48</v>
      </c>
      <c r="U17" s="5">
        <f t="shared" si="5"/>
        <v>0</v>
      </c>
      <c r="V17" s="5" t="s">
        <v>48</v>
      </c>
      <c r="W17" s="5">
        <f t="shared" si="6"/>
        <v>0</v>
      </c>
      <c r="X17" s="5" t="s">
        <v>48</v>
      </c>
      <c r="Y17" s="5">
        <f t="shared" si="7"/>
        <v>0</v>
      </c>
      <c r="Z17" s="5" t="s">
        <v>48</v>
      </c>
      <c r="AA17" s="5">
        <f t="shared" si="8"/>
        <v>0</v>
      </c>
      <c r="AB17" s="5" t="s">
        <v>49</v>
      </c>
      <c r="AC17" s="5">
        <f t="shared" si="9"/>
        <v>1</v>
      </c>
      <c r="AD17" s="5" t="s">
        <v>49</v>
      </c>
      <c r="AE17" s="5">
        <f t="shared" si="10"/>
        <v>1</v>
      </c>
      <c r="AF17" s="5" t="s">
        <v>49</v>
      </c>
      <c r="AG17" s="5">
        <f t="shared" si="11"/>
        <v>1</v>
      </c>
      <c r="AH17" s="5" t="s">
        <v>48</v>
      </c>
      <c r="AI17" s="5">
        <f t="shared" si="12"/>
        <v>0</v>
      </c>
      <c r="AJ17" s="5" t="s">
        <v>49</v>
      </c>
      <c r="AK17" s="5">
        <f t="shared" si="13"/>
        <v>1</v>
      </c>
      <c r="AL17" s="5" t="s">
        <v>48</v>
      </c>
      <c r="AM17" s="5">
        <f t="shared" si="14"/>
        <v>0</v>
      </c>
      <c r="AN17" s="5" t="s">
        <v>48</v>
      </c>
      <c r="AO17" s="5">
        <f t="shared" si="15"/>
        <v>0</v>
      </c>
      <c r="AP17" s="5" t="s">
        <v>49</v>
      </c>
      <c r="AQ17" s="5">
        <f t="shared" si="16"/>
        <v>1</v>
      </c>
      <c r="AR17" s="5" t="s">
        <v>48</v>
      </c>
      <c r="AS17" s="5">
        <f t="shared" si="17"/>
        <v>0</v>
      </c>
      <c r="AT17" s="5" t="s">
        <v>49</v>
      </c>
      <c r="AU17" s="5">
        <f t="shared" si="18"/>
        <v>1</v>
      </c>
      <c r="AV17" s="5" t="s">
        <v>48</v>
      </c>
      <c r="AW17" s="5">
        <f t="shared" si="19"/>
        <v>0</v>
      </c>
      <c r="AX17" s="5" t="s">
        <v>49</v>
      </c>
      <c r="AY17" s="5">
        <f t="shared" si="20"/>
        <v>1</v>
      </c>
      <c r="AZ17" s="5" t="s">
        <v>49</v>
      </c>
      <c r="BA17" s="5">
        <f t="shared" si="21"/>
        <v>1</v>
      </c>
      <c r="BB17" s="5" t="s">
        <v>48</v>
      </c>
      <c r="BC17" s="5">
        <f t="shared" si="22"/>
        <v>0</v>
      </c>
      <c r="BD17" s="5" t="s">
        <v>49</v>
      </c>
      <c r="BE17" s="5">
        <f t="shared" si="23"/>
        <v>1</v>
      </c>
      <c r="BF17" s="5" t="s">
        <v>48</v>
      </c>
      <c r="BG17" s="5">
        <f t="shared" si="24"/>
        <v>0</v>
      </c>
      <c r="BH17" s="5" t="s">
        <v>49</v>
      </c>
      <c r="BI17" s="5">
        <f t="shared" si="25"/>
        <v>1</v>
      </c>
      <c r="BJ17" s="5" t="s">
        <v>48</v>
      </c>
      <c r="BK17" s="5">
        <f t="shared" si="26"/>
        <v>0</v>
      </c>
      <c r="BL17" s="5" t="s">
        <v>48</v>
      </c>
      <c r="BM17" s="5">
        <f t="shared" si="27"/>
        <v>0</v>
      </c>
      <c r="BN17" s="5" t="s">
        <v>49</v>
      </c>
      <c r="BO17" s="5">
        <f t="shared" si="28"/>
        <v>1</v>
      </c>
      <c r="BP17" s="5" t="s">
        <v>49</v>
      </c>
      <c r="BQ17" s="5">
        <f t="shared" si="29"/>
        <v>1</v>
      </c>
      <c r="BR17" s="5" t="s">
        <v>49</v>
      </c>
      <c r="BS17" s="5">
        <f t="shared" si="30"/>
        <v>1</v>
      </c>
      <c r="BT17" s="5" t="s">
        <v>49</v>
      </c>
      <c r="BU17" s="5">
        <f t="shared" si="31"/>
        <v>1</v>
      </c>
      <c r="BV17" s="5">
        <f t="shared" si="32"/>
        <v>0</v>
      </c>
      <c r="BW17" s="2">
        <f t="shared" si="33"/>
        <v>16</v>
      </c>
      <c r="BX17" s="5">
        <f t="shared" si="34"/>
        <v>32</v>
      </c>
      <c r="BY17" s="5">
        <f t="shared" si="35"/>
        <v>50</v>
      </c>
    </row>
    <row r="18" spans="1:81" x14ac:dyDescent="0.2">
      <c r="A18" s="3"/>
      <c r="B18" s="11" t="s">
        <v>102</v>
      </c>
      <c r="C18" s="12" t="s">
        <v>103</v>
      </c>
      <c r="E18" s="3">
        <v>2018</v>
      </c>
      <c r="F18" s="3" t="s">
        <v>104</v>
      </c>
      <c r="G18" s="3">
        <v>41</v>
      </c>
      <c r="H18" s="3">
        <v>3</v>
      </c>
      <c r="I18" s="5" t="s">
        <v>105</v>
      </c>
      <c r="J18" s="5" t="s">
        <v>49</v>
      </c>
      <c r="K18" s="5">
        <f t="shared" si="0"/>
        <v>1</v>
      </c>
      <c r="L18" s="3" t="s">
        <v>49</v>
      </c>
      <c r="M18" s="5">
        <f t="shared" si="1"/>
        <v>1</v>
      </c>
      <c r="N18" s="5" t="s">
        <v>48</v>
      </c>
      <c r="O18" s="5">
        <f t="shared" si="2"/>
        <v>0</v>
      </c>
      <c r="P18" s="5" t="s">
        <v>48</v>
      </c>
      <c r="Q18" s="5">
        <f t="shared" si="3"/>
        <v>0</v>
      </c>
      <c r="R18" s="5" t="s">
        <v>48</v>
      </c>
      <c r="S18" s="5">
        <f t="shared" si="4"/>
        <v>0</v>
      </c>
      <c r="T18" s="3" t="s">
        <v>49</v>
      </c>
      <c r="U18" s="5">
        <f t="shared" si="5"/>
        <v>1</v>
      </c>
      <c r="V18" s="3" t="s">
        <v>49</v>
      </c>
      <c r="W18" s="5">
        <f t="shared" si="6"/>
        <v>1</v>
      </c>
      <c r="X18" s="5" t="s">
        <v>48</v>
      </c>
      <c r="Y18" s="5">
        <f t="shared" si="7"/>
        <v>0</v>
      </c>
      <c r="Z18" s="3" t="s">
        <v>49</v>
      </c>
      <c r="AA18" s="5">
        <f t="shared" si="8"/>
        <v>1</v>
      </c>
      <c r="AB18" s="5" t="s">
        <v>49</v>
      </c>
      <c r="AC18" s="5">
        <f t="shared" si="9"/>
        <v>1</v>
      </c>
      <c r="AD18" s="3" t="s">
        <v>48</v>
      </c>
      <c r="AE18" s="5">
        <f t="shared" si="10"/>
        <v>0</v>
      </c>
      <c r="AF18" s="5" t="s">
        <v>49</v>
      </c>
      <c r="AG18" s="5">
        <f t="shared" si="11"/>
        <v>1</v>
      </c>
      <c r="AH18" s="3" t="s">
        <v>49</v>
      </c>
      <c r="AI18" s="5">
        <f t="shared" si="12"/>
        <v>1</v>
      </c>
      <c r="AJ18" s="5" t="s">
        <v>49</v>
      </c>
      <c r="AK18" s="5">
        <f t="shared" si="13"/>
        <v>1</v>
      </c>
      <c r="AL18" s="5" t="s">
        <v>48</v>
      </c>
      <c r="AM18" s="5">
        <f t="shared" si="14"/>
        <v>0</v>
      </c>
      <c r="AN18" s="5" t="s">
        <v>49</v>
      </c>
      <c r="AO18" s="5">
        <f t="shared" si="15"/>
        <v>1</v>
      </c>
      <c r="AP18" s="3" t="s">
        <v>48</v>
      </c>
      <c r="AQ18" s="5">
        <f t="shared" si="16"/>
        <v>0</v>
      </c>
      <c r="AR18" s="3" t="s">
        <v>49</v>
      </c>
      <c r="AS18" s="5">
        <f t="shared" si="17"/>
        <v>1</v>
      </c>
      <c r="AT18" s="5" t="s">
        <v>49</v>
      </c>
      <c r="AU18" s="5">
        <f t="shared" si="18"/>
        <v>1</v>
      </c>
      <c r="AV18" s="3" t="s">
        <v>49</v>
      </c>
      <c r="AW18" s="5">
        <f t="shared" si="19"/>
        <v>1</v>
      </c>
      <c r="AX18" s="5" t="s">
        <v>49</v>
      </c>
      <c r="AY18" s="5">
        <f t="shared" si="20"/>
        <v>1</v>
      </c>
      <c r="AZ18" s="3" t="s">
        <v>48</v>
      </c>
      <c r="BA18" s="5">
        <f t="shared" si="21"/>
        <v>0</v>
      </c>
      <c r="BB18" s="5" t="s">
        <v>48</v>
      </c>
      <c r="BC18" s="5">
        <f t="shared" si="22"/>
        <v>0</v>
      </c>
      <c r="BD18" s="3" t="s">
        <v>48</v>
      </c>
      <c r="BE18" s="5">
        <f t="shared" si="23"/>
        <v>0</v>
      </c>
      <c r="BF18" s="5" t="s">
        <v>48</v>
      </c>
      <c r="BG18" s="5">
        <f t="shared" si="24"/>
        <v>0</v>
      </c>
      <c r="BH18" s="3" t="s">
        <v>49</v>
      </c>
      <c r="BI18" s="5">
        <f t="shared" si="25"/>
        <v>1</v>
      </c>
      <c r="BJ18" s="3" t="s">
        <v>49</v>
      </c>
      <c r="BK18" s="5">
        <f t="shared" si="26"/>
        <v>1</v>
      </c>
      <c r="BL18" s="3" t="s">
        <v>48</v>
      </c>
      <c r="BM18" s="5">
        <f t="shared" si="27"/>
        <v>0</v>
      </c>
      <c r="BN18" s="5" t="s">
        <v>49</v>
      </c>
      <c r="BO18" s="5">
        <f t="shared" si="28"/>
        <v>1</v>
      </c>
      <c r="BP18" s="5" t="s">
        <v>49</v>
      </c>
      <c r="BQ18" s="5">
        <f t="shared" si="29"/>
        <v>1</v>
      </c>
      <c r="BR18" s="5" t="s">
        <v>49</v>
      </c>
      <c r="BS18" s="5">
        <f t="shared" si="30"/>
        <v>1</v>
      </c>
      <c r="BT18" s="5" t="s">
        <v>49</v>
      </c>
      <c r="BU18" s="5">
        <f t="shared" si="31"/>
        <v>1</v>
      </c>
      <c r="BV18" s="5">
        <f t="shared" si="32"/>
        <v>0</v>
      </c>
      <c r="BW18" s="2">
        <f t="shared" si="33"/>
        <v>20</v>
      </c>
      <c r="BX18" s="5">
        <f t="shared" si="34"/>
        <v>32</v>
      </c>
      <c r="BY18" s="5">
        <f t="shared" si="35"/>
        <v>62.5</v>
      </c>
    </row>
    <row r="19" spans="1:81" x14ac:dyDescent="0.2">
      <c r="A19" s="3"/>
      <c r="B19" s="11" t="s">
        <v>106</v>
      </c>
      <c r="C19" s="5" t="s">
        <v>107</v>
      </c>
      <c r="E19" s="3">
        <v>2018</v>
      </c>
      <c r="F19" s="3" t="s">
        <v>104</v>
      </c>
      <c r="G19" s="3">
        <v>41</v>
      </c>
      <c r="H19" s="3">
        <v>3</v>
      </c>
      <c r="I19" s="5" t="s">
        <v>108</v>
      </c>
      <c r="J19" s="5" t="s">
        <v>47</v>
      </c>
      <c r="K19" s="5">
        <f t="shared" si="0"/>
        <v>0</v>
      </c>
      <c r="L19" s="3" t="s">
        <v>49</v>
      </c>
      <c r="M19" s="5">
        <f t="shared" si="1"/>
        <v>1</v>
      </c>
      <c r="N19" s="3" t="s">
        <v>49</v>
      </c>
      <c r="O19" s="5">
        <f t="shared" si="2"/>
        <v>1</v>
      </c>
      <c r="P19" s="5" t="s">
        <v>48</v>
      </c>
      <c r="Q19" s="5">
        <f t="shared" si="3"/>
        <v>0</v>
      </c>
      <c r="R19" s="3" t="s">
        <v>49</v>
      </c>
      <c r="S19" s="5">
        <f t="shared" si="4"/>
        <v>1</v>
      </c>
      <c r="T19" s="3" t="s">
        <v>48</v>
      </c>
      <c r="U19" s="5">
        <f t="shared" si="5"/>
        <v>0</v>
      </c>
      <c r="V19" s="3" t="s">
        <v>47</v>
      </c>
      <c r="W19" s="5">
        <f t="shared" si="6"/>
        <v>0</v>
      </c>
      <c r="X19" s="3" t="s">
        <v>49</v>
      </c>
      <c r="Y19" s="5">
        <f t="shared" si="7"/>
        <v>1</v>
      </c>
      <c r="Z19" s="3" t="s">
        <v>49</v>
      </c>
      <c r="AA19" s="5">
        <f t="shared" si="8"/>
        <v>1</v>
      </c>
      <c r="AB19" s="5" t="s">
        <v>49</v>
      </c>
      <c r="AC19" s="5">
        <f t="shared" si="9"/>
        <v>1</v>
      </c>
      <c r="AD19" s="3" t="s">
        <v>49</v>
      </c>
      <c r="AE19" s="5">
        <f t="shared" si="10"/>
        <v>1</v>
      </c>
      <c r="AF19" s="5" t="s">
        <v>49</v>
      </c>
      <c r="AG19" s="5">
        <f t="shared" si="11"/>
        <v>1</v>
      </c>
      <c r="AH19" s="3" t="s">
        <v>49</v>
      </c>
      <c r="AI19" s="5">
        <f t="shared" si="12"/>
        <v>1</v>
      </c>
      <c r="AJ19" s="3" t="s">
        <v>48</v>
      </c>
      <c r="AK19" s="5">
        <f t="shared" si="13"/>
        <v>0</v>
      </c>
      <c r="AL19" s="5" t="s">
        <v>48</v>
      </c>
      <c r="AM19" s="5">
        <f t="shared" si="14"/>
        <v>0</v>
      </c>
      <c r="AN19" s="5" t="s">
        <v>49</v>
      </c>
      <c r="AO19" s="5">
        <f t="shared" si="15"/>
        <v>1</v>
      </c>
      <c r="AP19" s="3" t="s">
        <v>48</v>
      </c>
      <c r="AQ19" s="5">
        <f t="shared" si="16"/>
        <v>0</v>
      </c>
      <c r="AR19" s="3" t="s">
        <v>48</v>
      </c>
      <c r="AS19" s="5">
        <f t="shared" si="17"/>
        <v>0</v>
      </c>
      <c r="AT19" s="5" t="s">
        <v>49</v>
      </c>
      <c r="AU19" s="5">
        <f t="shared" si="18"/>
        <v>1</v>
      </c>
      <c r="AV19" s="3" t="s">
        <v>48</v>
      </c>
      <c r="AW19" s="5">
        <f t="shared" si="19"/>
        <v>0</v>
      </c>
      <c r="AX19" s="5" t="s">
        <v>49</v>
      </c>
      <c r="AY19" s="5">
        <f t="shared" si="20"/>
        <v>1</v>
      </c>
      <c r="AZ19" s="3" t="s">
        <v>48</v>
      </c>
      <c r="BA19" s="5">
        <f t="shared" si="21"/>
        <v>0</v>
      </c>
      <c r="BB19" s="3" t="s">
        <v>49</v>
      </c>
      <c r="BC19" s="5">
        <f t="shared" si="22"/>
        <v>1</v>
      </c>
      <c r="BD19" s="3" t="s">
        <v>49</v>
      </c>
      <c r="BE19" s="5">
        <f t="shared" si="23"/>
        <v>1</v>
      </c>
      <c r="BF19" s="5" t="s">
        <v>48</v>
      </c>
      <c r="BG19" s="5">
        <f t="shared" si="24"/>
        <v>0</v>
      </c>
      <c r="BH19" s="3" t="s">
        <v>48</v>
      </c>
      <c r="BI19" s="5">
        <f t="shared" si="25"/>
        <v>0</v>
      </c>
      <c r="BJ19" s="3" t="s">
        <v>49</v>
      </c>
      <c r="BK19" s="5">
        <f t="shared" si="26"/>
        <v>1</v>
      </c>
      <c r="BL19" s="5" t="s">
        <v>49</v>
      </c>
      <c r="BM19" s="5">
        <f t="shared" si="27"/>
        <v>1</v>
      </c>
      <c r="BN19" s="5" t="s">
        <v>49</v>
      </c>
      <c r="BO19" s="5">
        <f t="shared" si="28"/>
        <v>1</v>
      </c>
      <c r="BP19" s="5" t="s">
        <v>49</v>
      </c>
      <c r="BQ19" s="5">
        <f t="shared" si="29"/>
        <v>1</v>
      </c>
      <c r="BR19" s="5" t="s">
        <v>49</v>
      </c>
      <c r="BS19" s="5">
        <f t="shared" si="30"/>
        <v>1</v>
      </c>
      <c r="BT19" s="5" t="s">
        <v>49</v>
      </c>
      <c r="BU19" s="5">
        <f t="shared" si="31"/>
        <v>1</v>
      </c>
      <c r="BV19" s="5">
        <f t="shared" si="32"/>
        <v>0</v>
      </c>
      <c r="BW19" s="2">
        <f t="shared" si="33"/>
        <v>20</v>
      </c>
      <c r="BX19" s="5">
        <f t="shared" si="34"/>
        <v>32</v>
      </c>
      <c r="BY19" s="5">
        <f t="shared" si="35"/>
        <v>62.5</v>
      </c>
    </row>
    <row r="20" spans="1:81" x14ac:dyDescent="0.2">
      <c r="A20" s="3"/>
      <c r="B20" s="11" t="s">
        <v>109</v>
      </c>
      <c r="C20" s="5" t="s">
        <v>110</v>
      </c>
      <c r="E20" s="3">
        <v>2018</v>
      </c>
      <c r="F20" s="3" t="s">
        <v>104</v>
      </c>
      <c r="G20" s="3">
        <v>41</v>
      </c>
      <c r="H20" s="3">
        <v>3</v>
      </c>
      <c r="I20" s="5" t="s">
        <v>111</v>
      </c>
      <c r="J20" s="5" t="s">
        <v>47</v>
      </c>
      <c r="K20" s="5">
        <f t="shared" si="0"/>
        <v>0</v>
      </c>
      <c r="L20" s="3" t="s">
        <v>48</v>
      </c>
      <c r="M20" s="5">
        <f t="shared" si="1"/>
        <v>0</v>
      </c>
      <c r="N20" s="3" t="s">
        <v>48</v>
      </c>
      <c r="O20" s="5">
        <f t="shared" si="2"/>
        <v>0</v>
      </c>
      <c r="P20" s="3" t="s">
        <v>48</v>
      </c>
      <c r="Q20" s="5">
        <f t="shared" si="3"/>
        <v>0</v>
      </c>
      <c r="R20" s="3" t="s">
        <v>48</v>
      </c>
      <c r="S20" s="5">
        <f t="shared" si="4"/>
        <v>0</v>
      </c>
      <c r="T20" s="3" t="s">
        <v>48</v>
      </c>
      <c r="U20" s="5">
        <f t="shared" si="5"/>
        <v>0</v>
      </c>
      <c r="V20" s="3" t="s">
        <v>47</v>
      </c>
      <c r="W20" s="5">
        <f t="shared" si="6"/>
        <v>0</v>
      </c>
      <c r="X20" s="3" t="s">
        <v>48</v>
      </c>
      <c r="Y20" s="5">
        <f t="shared" si="7"/>
        <v>0</v>
      </c>
      <c r="Z20" s="3" t="s">
        <v>49</v>
      </c>
      <c r="AA20" s="5">
        <f t="shared" si="8"/>
        <v>1</v>
      </c>
      <c r="AB20" s="5" t="s">
        <v>49</v>
      </c>
      <c r="AC20" s="5">
        <f t="shared" si="9"/>
        <v>1</v>
      </c>
      <c r="AD20" s="3" t="s">
        <v>48</v>
      </c>
      <c r="AE20" s="5">
        <f t="shared" si="10"/>
        <v>0</v>
      </c>
      <c r="AF20" s="5" t="s">
        <v>49</v>
      </c>
      <c r="AG20" s="5">
        <f t="shared" si="11"/>
        <v>1</v>
      </c>
      <c r="AH20" s="3" t="s">
        <v>48</v>
      </c>
      <c r="AI20" s="5">
        <f t="shared" si="12"/>
        <v>0</v>
      </c>
      <c r="AJ20" s="3" t="s">
        <v>49</v>
      </c>
      <c r="AK20" s="5">
        <f t="shared" si="13"/>
        <v>1</v>
      </c>
      <c r="AL20" s="3" t="s">
        <v>49</v>
      </c>
      <c r="AM20" s="5">
        <f t="shared" si="14"/>
        <v>1</v>
      </c>
      <c r="AN20" s="5" t="s">
        <v>49</v>
      </c>
      <c r="AO20" s="5">
        <f t="shared" si="15"/>
        <v>1</v>
      </c>
      <c r="AP20" s="5" t="s">
        <v>49</v>
      </c>
      <c r="AQ20" s="5">
        <f t="shared" si="16"/>
        <v>1</v>
      </c>
      <c r="AR20" s="3" t="s">
        <v>49</v>
      </c>
      <c r="AS20" s="5">
        <f t="shared" si="17"/>
        <v>1</v>
      </c>
      <c r="AT20" s="5" t="s">
        <v>49</v>
      </c>
      <c r="AU20" s="5">
        <f t="shared" si="18"/>
        <v>1</v>
      </c>
      <c r="AV20" s="3" t="s">
        <v>48</v>
      </c>
      <c r="AW20" s="5">
        <f t="shared" si="19"/>
        <v>0</v>
      </c>
      <c r="AX20" s="5" t="s">
        <v>49</v>
      </c>
      <c r="AY20" s="5">
        <f t="shared" si="20"/>
        <v>1</v>
      </c>
      <c r="AZ20" s="3" t="s">
        <v>48</v>
      </c>
      <c r="BA20" s="5">
        <f t="shared" si="21"/>
        <v>0</v>
      </c>
      <c r="BB20" s="3" t="s">
        <v>48</v>
      </c>
      <c r="BC20" s="5">
        <f t="shared" si="22"/>
        <v>0</v>
      </c>
      <c r="BD20" s="3" t="s">
        <v>49</v>
      </c>
      <c r="BE20" s="5">
        <f t="shared" si="23"/>
        <v>1</v>
      </c>
      <c r="BF20" s="5" t="s">
        <v>48</v>
      </c>
      <c r="BG20" s="5">
        <f t="shared" si="24"/>
        <v>0</v>
      </c>
      <c r="BH20" s="3" t="s">
        <v>49</v>
      </c>
      <c r="BI20" s="5">
        <f t="shared" si="25"/>
        <v>1</v>
      </c>
      <c r="BJ20" s="3" t="s">
        <v>49</v>
      </c>
      <c r="BK20" s="5">
        <f t="shared" si="26"/>
        <v>1</v>
      </c>
      <c r="BL20" s="3" t="s">
        <v>48</v>
      </c>
      <c r="BM20" s="5">
        <f t="shared" si="27"/>
        <v>0</v>
      </c>
      <c r="BN20" s="5" t="s">
        <v>49</v>
      </c>
      <c r="BO20" s="5">
        <f t="shared" si="28"/>
        <v>1</v>
      </c>
      <c r="BP20" s="5" t="s">
        <v>49</v>
      </c>
      <c r="BQ20" s="5">
        <f t="shared" si="29"/>
        <v>1</v>
      </c>
      <c r="BR20" s="5" t="s">
        <v>49</v>
      </c>
      <c r="BS20" s="5">
        <f t="shared" si="30"/>
        <v>1</v>
      </c>
      <c r="BT20" s="5" t="s">
        <v>49</v>
      </c>
      <c r="BU20" s="5">
        <f t="shared" si="31"/>
        <v>1</v>
      </c>
      <c r="BV20" s="5">
        <f t="shared" si="32"/>
        <v>0</v>
      </c>
      <c r="BW20" s="2">
        <f t="shared" si="33"/>
        <v>17</v>
      </c>
      <c r="BX20" s="5">
        <f t="shared" si="34"/>
        <v>32</v>
      </c>
      <c r="BY20" s="5">
        <f t="shared" si="35"/>
        <v>53.125</v>
      </c>
    </row>
    <row r="21" spans="1:81" x14ac:dyDescent="0.2">
      <c r="A21" s="3"/>
      <c r="B21" s="11" t="s">
        <v>112</v>
      </c>
      <c r="C21" s="5" t="s">
        <v>113</v>
      </c>
      <c r="E21" s="3">
        <v>2018</v>
      </c>
      <c r="F21" s="3" t="s">
        <v>104</v>
      </c>
      <c r="G21" s="3">
        <v>41</v>
      </c>
      <c r="H21" s="3">
        <v>3</v>
      </c>
      <c r="I21" s="5" t="s">
        <v>114</v>
      </c>
      <c r="J21" s="5" t="s">
        <v>49</v>
      </c>
      <c r="K21" s="5">
        <f t="shared" si="0"/>
        <v>1</v>
      </c>
      <c r="L21" s="3" t="s">
        <v>49</v>
      </c>
      <c r="M21" s="5">
        <f t="shared" si="1"/>
        <v>1</v>
      </c>
      <c r="N21" s="3" t="s">
        <v>49</v>
      </c>
      <c r="O21" s="5">
        <f t="shared" si="2"/>
        <v>1</v>
      </c>
      <c r="P21" s="3" t="s">
        <v>48</v>
      </c>
      <c r="Q21" s="5">
        <f t="shared" si="3"/>
        <v>0</v>
      </c>
      <c r="R21" s="3" t="s">
        <v>49</v>
      </c>
      <c r="S21" s="5">
        <f t="shared" si="4"/>
        <v>1</v>
      </c>
      <c r="T21" s="3" t="s">
        <v>48</v>
      </c>
      <c r="U21" s="5">
        <f t="shared" si="5"/>
        <v>0</v>
      </c>
      <c r="V21" s="3" t="s">
        <v>47</v>
      </c>
      <c r="W21" s="5">
        <f t="shared" si="6"/>
        <v>0</v>
      </c>
      <c r="X21" s="3" t="s">
        <v>48</v>
      </c>
      <c r="Y21" s="5">
        <f t="shared" si="7"/>
        <v>0</v>
      </c>
      <c r="Z21" s="3" t="s">
        <v>49</v>
      </c>
      <c r="AA21" s="5">
        <f t="shared" si="8"/>
        <v>1</v>
      </c>
      <c r="AB21" s="5" t="s">
        <v>49</v>
      </c>
      <c r="AC21" s="5">
        <f t="shared" si="9"/>
        <v>1</v>
      </c>
      <c r="AD21" s="3" t="s">
        <v>48</v>
      </c>
      <c r="AE21" s="5">
        <f t="shared" si="10"/>
        <v>0</v>
      </c>
      <c r="AF21" s="5" t="s">
        <v>49</v>
      </c>
      <c r="AG21" s="5">
        <f t="shared" si="11"/>
        <v>1</v>
      </c>
      <c r="AH21" s="3" t="s">
        <v>49</v>
      </c>
      <c r="AI21" s="5">
        <f t="shared" si="12"/>
        <v>1</v>
      </c>
      <c r="AJ21" s="3" t="s">
        <v>49</v>
      </c>
      <c r="AK21" s="5">
        <f t="shared" si="13"/>
        <v>1</v>
      </c>
      <c r="AL21" s="3" t="s">
        <v>48</v>
      </c>
      <c r="AM21" s="5">
        <f t="shared" si="14"/>
        <v>0</v>
      </c>
      <c r="AN21" s="5" t="s">
        <v>49</v>
      </c>
      <c r="AO21" s="5">
        <f t="shared" si="15"/>
        <v>1</v>
      </c>
      <c r="AP21" s="5" t="s">
        <v>49</v>
      </c>
      <c r="AQ21" s="5">
        <f t="shared" si="16"/>
        <v>1</v>
      </c>
      <c r="AR21" s="3" t="s">
        <v>49</v>
      </c>
      <c r="AS21" s="5">
        <f t="shared" si="17"/>
        <v>1</v>
      </c>
      <c r="AT21" s="5" t="s">
        <v>49</v>
      </c>
      <c r="AU21" s="5">
        <f t="shared" si="18"/>
        <v>1</v>
      </c>
      <c r="AV21" s="3" t="s">
        <v>48</v>
      </c>
      <c r="AW21" s="5">
        <f t="shared" si="19"/>
        <v>0</v>
      </c>
      <c r="AX21" s="5" t="s">
        <v>49</v>
      </c>
      <c r="AY21" s="5">
        <f t="shared" si="20"/>
        <v>1</v>
      </c>
      <c r="AZ21" s="3" t="s">
        <v>48</v>
      </c>
      <c r="BA21" s="5">
        <f t="shared" si="21"/>
        <v>0</v>
      </c>
      <c r="BB21" s="3" t="s">
        <v>48</v>
      </c>
      <c r="BC21" s="5">
        <f t="shared" si="22"/>
        <v>0</v>
      </c>
      <c r="BD21" s="3" t="s">
        <v>48</v>
      </c>
      <c r="BE21" s="5">
        <f t="shared" si="23"/>
        <v>0</v>
      </c>
      <c r="BF21" s="5" t="s">
        <v>48</v>
      </c>
      <c r="BG21" s="5">
        <f t="shared" si="24"/>
        <v>0</v>
      </c>
      <c r="BH21" s="3" t="s">
        <v>49</v>
      </c>
      <c r="BI21" s="5">
        <f t="shared" si="25"/>
        <v>1</v>
      </c>
      <c r="BJ21" s="3" t="s">
        <v>48</v>
      </c>
      <c r="BK21" s="5">
        <f t="shared" si="26"/>
        <v>0</v>
      </c>
      <c r="BL21" s="3" t="s">
        <v>48</v>
      </c>
      <c r="BM21" s="5">
        <f t="shared" si="27"/>
        <v>0</v>
      </c>
      <c r="BN21" s="5" t="s">
        <v>49</v>
      </c>
      <c r="BO21" s="5">
        <f t="shared" si="28"/>
        <v>1</v>
      </c>
      <c r="BP21" s="5" t="s">
        <v>49</v>
      </c>
      <c r="BQ21" s="5">
        <f t="shared" si="29"/>
        <v>1</v>
      </c>
      <c r="BR21" s="5" t="s">
        <v>49</v>
      </c>
      <c r="BS21" s="5">
        <f t="shared" si="30"/>
        <v>1</v>
      </c>
      <c r="BT21" s="3" t="s">
        <v>48</v>
      </c>
      <c r="BU21" s="5">
        <f t="shared" si="31"/>
        <v>0</v>
      </c>
      <c r="BV21" s="5">
        <f t="shared" si="32"/>
        <v>0</v>
      </c>
      <c r="BW21" s="2">
        <f t="shared" si="33"/>
        <v>18</v>
      </c>
      <c r="BX21" s="5">
        <f t="shared" si="34"/>
        <v>32</v>
      </c>
      <c r="BY21" s="5">
        <f t="shared" si="35"/>
        <v>56.25</v>
      </c>
    </row>
    <row r="22" spans="1:81" x14ac:dyDescent="0.2">
      <c r="A22" s="3"/>
      <c r="B22" s="11" t="s">
        <v>115</v>
      </c>
      <c r="C22" s="5" t="s">
        <v>116</v>
      </c>
      <c r="E22" s="3">
        <v>2018</v>
      </c>
      <c r="F22" s="3" t="s">
        <v>104</v>
      </c>
      <c r="G22" s="3">
        <v>41</v>
      </c>
      <c r="H22" s="3">
        <v>3</v>
      </c>
      <c r="I22" s="5" t="s">
        <v>117</v>
      </c>
      <c r="J22" s="5" t="s">
        <v>47</v>
      </c>
      <c r="K22" s="5">
        <f t="shared" si="0"/>
        <v>0</v>
      </c>
      <c r="L22" s="3" t="s">
        <v>49</v>
      </c>
      <c r="M22" s="5">
        <f t="shared" si="1"/>
        <v>1</v>
      </c>
      <c r="N22" s="3" t="s">
        <v>48</v>
      </c>
      <c r="O22" s="5">
        <f t="shared" si="2"/>
        <v>0</v>
      </c>
      <c r="P22" s="3" t="s">
        <v>48</v>
      </c>
      <c r="Q22" s="5">
        <f t="shared" si="3"/>
        <v>0</v>
      </c>
      <c r="R22" s="3" t="s">
        <v>48</v>
      </c>
      <c r="S22" s="5">
        <f t="shared" si="4"/>
        <v>0</v>
      </c>
      <c r="T22" s="3" t="s">
        <v>48</v>
      </c>
      <c r="U22" s="5">
        <f t="shared" si="5"/>
        <v>0</v>
      </c>
      <c r="V22" s="3" t="s">
        <v>47</v>
      </c>
      <c r="W22" s="5">
        <f t="shared" si="6"/>
        <v>0</v>
      </c>
      <c r="X22" s="3" t="s">
        <v>48</v>
      </c>
      <c r="Y22" s="5">
        <f t="shared" si="7"/>
        <v>0</v>
      </c>
      <c r="Z22" s="3" t="s">
        <v>49</v>
      </c>
      <c r="AA22" s="5">
        <f t="shared" si="8"/>
        <v>1</v>
      </c>
      <c r="AB22" s="3" t="s">
        <v>48</v>
      </c>
      <c r="AC22" s="5">
        <f t="shared" si="9"/>
        <v>0</v>
      </c>
      <c r="AD22" s="3" t="s">
        <v>49</v>
      </c>
      <c r="AE22" s="5">
        <f t="shared" si="10"/>
        <v>1</v>
      </c>
      <c r="AF22" s="5" t="s">
        <v>49</v>
      </c>
      <c r="AG22" s="5">
        <f t="shared" si="11"/>
        <v>1</v>
      </c>
      <c r="AH22" s="3" t="s">
        <v>48</v>
      </c>
      <c r="AI22" s="5">
        <f t="shared" si="12"/>
        <v>0</v>
      </c>
      <c r="AJ22" s="3" t="s">
        <v>48</v>
      </c>
      <c r="AK22" s="5">
        <f t="shared" si="13"/>
        <v>0</v>
      </c>
      <c r="AL22" s="3" t="s">
        <v>48</v>
      </c>
      <c r="AM22" s="5">
        <f t="shared" si="14"/>
        <v>0</v>
      </c>
      <c r="AN22" s="5" t="s">
        <v>49</v>
      </c>
      <c r="AO22" s="5">
        <f t="shared" si="15"/>
        <v>1</v>
      </c>
      <c r="AP22" s="5" t="s">
        <v>49</v>
      </c>
      <c r="AQ22" s="5">
        <f t="shared" si="16"/>
        <v>1</v>
      </c>
      <c r="AR22" s="3" t="s">
        <v>48</v>
      </c>
      <c r="AS22" s="5">
        <f t="shared" si="17"/>
        <v>0</v>
      </c>
      <c r="AT22" s="3" t="s">
        <v>49</v>
      </c>
      <c r="AU22" s="5">
        <f t="shared" si="18"/>
        <v>1</v>
      </c>
      <c r="AV22" s="3" t="s">
        <v>49</v>
      </c>
      <c r="AW22" s="5">
        <f t="shared" si="19"/>
        <v>1</v>
      </c>
      <c r="AX22" s="5" t="s">
        <v>49</v>
      </c>
      <c r="AY22" s="5">
        <f t="shared" si="20"/>
        <v>1</v>
      </c>
      <c r="AZ22" s="3" t="s">
        <v>49</v>
      </c>
      <c r="BA22" s="5">
        <f t="shared" si="21"/>
        <v>1</v>
      </c>
      <c r="BB22" s="3" t="s">
        <v>48</v>
      </c>
      <c r="BC22" s="5">
        <f t="shared" si="22"/>
        <v>0</v>
      </c>
      <c r="BD22" s="3" t="s">
        <v>48</v>
      </c>
      <c r="BE22" s="5">
        <f t="shared" si="23"/>
        <v>0</v>
      </c>
      <c r="BF22" s="5" t="s">
        <v>48</v>
      </c>
      <c r="BG22" s="5">
        <f t="shared" si="24"/>
        <v>0</v>
      </c>
      <c r="BH22" s="3" t="s">
        <v>49</v>
      </c>
      <c r="BI22" s="5">
        <f t="shared" si="25"/>
        <v>1</v>
      </c>
      <c r="BJ22" s="3" t="s">
        <v>48</v>
      </c>
      <c r="BK22" s="5">
        <f t="shared" si="26"/>
        <v>0</v>
      </c>
      <c r="BL22" s="5" t="s">
        <v>49</v>
      </c>
      <c r="BM22" s="5">
        <f t="shared" si="27"/>
        <v>1</v>
      </c>
      <c r="BN22" s="5" t="s">
        <v>49</v>
      </c>
      <c r="BO22" s="5">
        <f t="shared" si="28"/>
        <v>1</v>
      </c>
      <c r="BP22" s="5" t="s">
        <v>49</v>
      </c>
      <c r="BQ22" s="5">
        <f t="shared" si="29"/>
        <v>1</v>
      </c>
      <c r="BR22" s="5" t="s">
        <v>49</v>
      </c>
      <c r="BS22" s="5">
        <f t="shared" si="30"/>
        <v>1</v>
      </c>
      <c r="BT22" s="3" t="s">
        <v>48</v>
      </c>
      <c r="BU22" s="5">
        <f t="shared" si="31"/>
        <v>0</v>
      </c>
      <c r="BV22" s="5">
        <f t="shared" si="32"/>
        <v>0</v>
      </c>
      <c r="BW22" s="2">
        <f t="shared" si="33"/>
        <v>15</v>
      </c>
      <c r="BX22" s="5">
        <f t="shared" si="34"/>
        <v>32</v>
      </c>
      <c r="BY22" s="5">
        <f t="shared" si="35"/>
        <v>46.875</v>
      </c>
    </row>
    <row r="23" spans="1:81" x14ac:dyDescent="0.2">
      <c r="A23" s="7"/>
      <c r="B23" s="7" t="s">
        <v>118</v>
      </c>
      <c r="C23" s="9" t="s">
        <v>119</v>
      </c>
      <c r="D23" s="9"/>
      <c r="E23" s="7">
        <v>2018</v>
      </c>
      <c r="F23" s="7" t="s">
        <v>120</v>
      </c>
      <c r="G23" s="7">
        <v>36</v>
      </c>
      <c r="H23" s="7">
        <v>6</v>
      </c>
      <c r="I23" s="7" t="s">
        <v>121</v>
      </c>
      <c r="J23" s="9" t="s">
        <v>48</v>
      </c>
      <c r="K23" s="5">
        <f t="shared" si="0"/>
        <v>0</v>
      </c>
      <c r="L23" s="9" t="s">
        <v>49</v>
      </c>
      <c r="M23" s="5">
        <f t="shared" si="1"/>
        <v>1</v>
      </c>
      <c r="N23" s="7" t="s">
        <v>48</v>
      </c>
      <c r="O23" s="5">
        <f t="shared" si="2"/>
        <v>0</v>
      </c>
      <c r="P23" s="7" t="s">
        <v>48</v>
      </c>
      <c r="Q23" s="5">
        <f t="shared" si="3"/>
        <v>0</v>
      </c>
      <c r="R23" s="7" t="s">
        <v>48</v>
      </c>
      <c r="S23" s="5">
        <f t="shared" si="4"/>
        <v>0</v>
      </c>
      <c r="T23" s="3" t="s">
        <v>48</v>
      </c>
      <c r="U23" s="5">
        <f t="shared" si="5"/>
        <v>0</v>
      </c>
      <c r="V23" s="3" t="s">
        <v>48</v>
      </c>
      <c r="W23" s="5">
        <f t="shared" si="6"/>
        <v>0</v>
      </c>
      <c r="X23" s="3" t="s">
        <v>48</v>
      </c>
      <c r="Y23" s="5">
        <f t="shared" si="7"/>
        <v>0</v>
      </c>
      <c r="Z23" s="3" t="s">
        <v>48</v>
      </c>
      <c r="AA23" s="5">
        <f t="shared" si="8"/>
        <v>0</v>
      </c>
      <c r="AB23" s="3" t="s">
        <v>49</v>
      </c>
      <c r="AC23" s="5">
        <f t="shared" si="9"/>
        <v>1</v>
      </c>
      <c r="AD23" s="7" t="s">
        <v>49</v>
      </c>
      <c r="AE23" s="5">
        <f t="shared" si="10"/>
        <v>1</v>
      </c>
      <c r="AF23" s="3" t="s">
        <v>49</v>
      </c>
      <c r="AG23" s="5">
        <f t="shared" si="11"/>
        <v>1</v>
      </c>
      <c r="AH23" s="3" t="s">
        <v>48</v>
      </c>
      <c r="AI23" s="5">
        <f t="shared" si="12"/>
        <v>0</v>
      </c>
      <c r="AJ23" s="7" t="s">
        <v>49</v>
      </c>
      <c r="AK23" s="5">
        <f t="shared" si="13"/>
        <v>1</v>
      </c>
      <c r="AL23" s="3" t="s">
        <v>48</v>
      </c>
      <c r="AM23" s="5">
        <f t="shared" si="14"/>
        <v>0</v>
      </c>
      <c r="AN23" s="3" t="s">
        <v>49</v>
      </c>
      <c r="AO23" s="5">
        <f t="shared" si="15"/>
        <v>1</v>
      </c>
      <c r="AP23" s="3" t="s">
        <v>49</v>
      </c>
      <c r="AQ23" s="5">
        <f t="shared" si="16"/>
        <v>1</v>
      </c>
      <c r="AR23" s="7" t="s">
        <v>48</v>
      </c>
      <c r="AS23" s="5">
        <f t="shared" si="17"/>
        <v>0</v>
      </c>
      <c r="AT23" s="7" t="s">
        <v>49</v>
      </c>
      <c r="AU23" s="5">
        <f t="shared" si="18"/>
        <v>1</v>
      </c>
      <c r="AV23" s="9" t="s">
        <v>48</v>
      </c>
      <c r="AW23" s="5">
        <f t="shared" si="19"/>
        <v>0</v>
      </c>
      <c r="AX23" s="9" t="s">
        <v>48</v>
      </c>
      <c r="AY23" s="5">
        <f t="shared" si="20"/>
        <v>0</v>
      </c>
      <c r="AZ23" s="7" t="s">
        <v>49</v>
      </c>
      <c r="BA23" s="5">
        <f t="shared" si="21"/>
        <v>1</v>
      </c>
      <c r="BB23" s="9" t="s">
        <v>49</v>
      </c>
      <c r="BC23" s="5">
        <f t="shared" si="22"/>
        <v>1</v>
      </c>
      <c r="BD23" s="9" t="s">
        <v>49</v>
      </c>
      <c r="BE23" s="5">
        <f t="shared" si="23"/>
        <v>1</v>
      </c>
      <c r="BF23" s="7" t="s">
        <v>48</v>
      </c>
      <c r="BG23" s="5">
        <f t="shared" si="24"/>
        <v>0</v>
      </c>
      <c r="BH23" s="3" t="s">
        <v>49</v>
      </c>
      <c r="BI23" s="5">
        <f t="shared" si="25"/>
        <v>1</v>
      </c>
      <c r="BJ23" s="3" t="s">
        <v>49</v>
      </c>
      <c r="BK23" s="5">
        <f t="shared" si="26"/>
        <v>1</v>
      </c>
      <c r="BL23" s="7" t="s">
        <v>48</v>
      </c>
      <c r="BM23" s="5">
        <f t="shared" si="27"/>
        <v>0</v>
      </c>
      <c r="BN23" s="3" t="s">
        <v>49</v>
      </c>
      <c r="BO23" s="5">
        <f t="shared" si="28"/>
        <v>1</v>
      </c>
      <c r="BP23" s="3" t="s">
        <v>49</v>
      </c>
      <c r="BQ23" s="5">
        <f t="shared" si="29"/>
        <v>1</v>
      </c>
      <c r="BR23" s="3" t="s">
        <v>49</v>
      </c>
      <c r="BS23" s="5">
        <f t="shared" si="30"/>
        <v>1</v>
      </c>
      <c r="BT23" s="3" t="s">
        <v>49</v>
      </c>
      <c r="BU23" s="5">
        <f t="shared" si="31"/>
        <v>1</v>
      </c>
      <c r="BV23" s="5">
        <f t="shared" si="32"/>
        <v>0</v>
      </c>
      <c r="BW23" s="2">
        <f t="shared" si="33"/>
        <v>17</v>
      </c>
      <c r="BX23" s="5">
        <f t="shared" si="34"/>
        <v>32</v>
      </c>
      <c r="BY23" s="5">
        <f t="shared" si="35"/>
        <v>53.125</v>
      </c>
      <c r="BZ23" s="9"/>
      <c r="CA23" s="9"/>
      <c r="CB23" s="9"/>
      <c r="CC23" s="9"/>
    </row>
    <row r="24" spans="1:81" x14ac:dyDescent="0.2">
      <c r="A24" s="7"/>
      <c r="B24" s="8" t="s">
        <v>122</v>
      </c>
      <c r="C24" s="9" t="s">
        <v>123</v>
      </c>
      <c r="D24" s="9"/>
      <c r="E24" s="7">
        <v>2018</v>
      </c>
      <c r="F24" s="7" t="s">
        <v>124</v>
      </c>
      <c r="G24" s="7">
        <v>22</v>
      </c>
      <c r="H24" s="7">
        <v>3</v>
      </c>
      <c r="I24" s="9" t="s">
        <v>125</v>
      </c>
      <c r="J24" s="9" t="s">
        <v>47</v>
      </c>
      <c r="K24" s="5">
        <f t="shared" si="0"/>
        <v>0</v>
      </c>
      <c r="L24" s="9" t="s">
        <v>49</v>
      </c>
      <c r="M24" s="5">
        <f t="shared" si="1"/>
        <v>1</v>
      </c>
      <c r="N24" s="9" t="s">
        <v>49</v>
      </c>
      <c r="O24" s="5">
        <f t="shared" si="2"/>
        <v>1</v>
      </c>
      <c r="P24" s="9" t="s">
        <v>48</v>
      </c>
      <c r="Q24" s="5">
        <f t="shared" si="3"/>
        <v>0</v>
      </c>
      <c r="R24" s="9" t="s">
        <v>48</v>
      </c>
      <c r="S24" s="5">
        <f t="shared" si="4"/>
        <v>0</v>
      </c>
      <c r="T24" s="9" t="s">
        <v>48</v>
      </c>
      <c r="U24" s="5">
        <f t="shared" si="5"/>
        <v>0</v>
      </c>
      <c r="V24" s="9" t="s">
        <v>47</v>
      </c>
      <c r="W24" s="5">
        <f t="shared" si="6"/>
        <v>0</v>
      </c>
      <c r="X24" s="9" t="s">
        <v>48</v>
      </c>
      <c r="Y24" s="5">
        <f t="shared" si="7"/>
        <v>0</v>
      </c>
      <c r="Z24" s="9" t="s">
        <v>48</v>
      </c>
      <c r="AA24" s="5">
        <f t="shared" si="8"/>
        <v>0</v>
      </c>
      <c r="AB24" s="9" t="s">
        <v>49</v>
      </c>
      <c r="AC24" s="5">
        <f t="shared" si="9"/>
        <v>1</v>
      </c>
      <c r="AD24" s="9" t="s">
        <v>49</v>
      </c>
      <c r="AE24" s="5">
        <f t="shared" si="10"/>
        <v>1</v>
      </c>
      <c r="AF24" s="9" t="s">
        <v>49</v>
      </c>
      <c r="AG24" s="5">
        <f t="shared" si="11"/>
        <v>1</v>
      </c>
      <c r="AH24" s="9" t="s">
        <v>48</v>
      </c>
      <c r="AI24" s="5">
        <f t="shared" si="12"/>
        <v>0</v>
      </c>
      <c r="AJ24" s="9" t="s">
        <v>49</v>
      </c>
      <c r="AK24" s="5">
        <f t="shared" si="13"/>
        <v>1</v>
      </c>
      <c r="AL24" s="9" t="s">
        <v>48</v>
      </c>
      <c r="AM24" s="5">
        <f t="shared" si="14"/>
        <v>0</v>
      </c>
      <c r="AN24" s="9" t="s">
        <v>49</v>
      </c>
      <c r="AO24" s="5">
        <f t="shared" si="15"/>
        <v>1</v>
      </c>
      <c r="AP24" s="9" t="s">
        <v>49</v>
      </c>
      <c r="AQ24" s="5">
        <f t="shared" si="16"/>
        <v>1</v>
      </c>
      <c r="AR24" s="9" t="s">
        <v>48</v>
      </c>
      <c r="AS24" s="5">
        <f t="shared" si="17"/>
        <v>0</v>
      </c>
      <c r="AT24" s="9" t="s">
        <v>49</v>
      </c>
      <c r="AU24" s="5">
        <f t="shared" si="18"/>
        <v>1</v>
      </c>
      <c r="AV24" s="9" t="s">
        <v>48</v>
      </c>
      <c r="AW24" s="5">
        <f t="shared" si="19"/>
        <v>0</v>
      </c>
      <c r="AX24" s="9" t="s">
        <v>49</v>
      </c>
      <c r="AY24" s="5">
        <f t="shared" si="20"/>
        <v>1</v>
      </c>
      <c r="AZ24" s="9" t="s">
        <v>48</v>
      </c>
      <c r="BA24" s="5">
        <f t="shared" si="21"/>
        <v>0</v>
      </c>
      <c r="BB24" s="9" t="s">
        <v>48</v>
      </c>
      <c r="BC24" s="5">
        <f t="shared" si="22"/>
        <v>0</v>
      </c>
      <c r="BD24" s="9" t="s">
        <v>48</v>
      </c>
      <c r="BE24" s="5">
        <f t="shared" si="23"/>
        <v>0</v>
      </c>
      <c r="BF24" s="9" t="s">
        <v>48</v>
      </c>
      <c r="BG24" s="5">
        <f t="shared" si="24"/>
        <v>0</v>
      </c>
      <c r="BH24" s="9" t="s">
        <v>48</v>
      </c>
      <c r="BI24" s="5">
        <f t="shared" si="25"/>
        <v>0</v>
      </c>
      <c r="BJ24" s="9" t="s">
        <v>48</v>
      </c>
      <c r="BK24" s="5">
        <f t="shared" si="26"/>
        <v>0</v>
      </c>
      <c r="BL24" s="9" t="s">
        <v>48</v>
      </c>
      <c r="BM24" s="5">
        <f t="shared" si="27"/>
        <v>0</v>
      </c>
      <c r="BN24" s="9" t="s">
        <v>49</v>
      </c>
      <c r="BO24" s="5">
        <f t="shared" si="28"/>
        <v>1</v>
      </c>
      <c r="BP24" s="9" t="s">
        <v>49</v>
      </c>
      <c r="BQ24" s="5">
        <f t="shared" si="29"/>
        <v>1</v>
      </c>
      <c r="BR24" s="9" t="s">
        <v>49</v>
      </c>
      <c r="BS24" s="5">
        <f t="shared" si="30"/>
        <v>1</v>
      </c>
      <c r="BT24" s="9" t="s">
        <v>48</v>
      </c>
      <c r="BU24" s="5">
        <f t="shared" si="31"/>
        <v>0</v>
      </c>
      <c r="BV24" s="5">
        <f t="shared" si="32"/>
        <v>0</v>
      </c>
      <c r="BW24" s="2">
        <f t="shared" si="33"/>
        <v>13</v>
      </c>
      <c r="BX24" s="5">
        <f t="shared" si="34"/>
        <v>32</v>
      </c>
      <c r="BY24" s="5">
        <f t="shared" si="35"/>
        <v>40.625</v>
      </c>
      <c r="BZ24" s="9"/>
      <c r="CA24" s="9"/>
      <c r="CB24" s="9"/>
      <c r="CC24" s="9"/>
    </row>
    <row r="25" spans="1:81" x14ac:dyDescent="0.2">
      <c r="A25" s="3"/>
      <c r="B25" s="11" t="s">
        <v>126</v>
      </c>
      <c r="C25" s="5" t="s">
        <v>127</v>
      </c>
      <c r="E25" s="3">
        <v>2018</v>
      </c>
      <c r="F25" s="3" t="s">
        <v>128</v>
      </c>
      <c r="G25" s="3">
        <v>32</v>
      </c>
      <c r="H25" s="3">
        <v>5</v>
      </c>
      <c r="I25" s="5" t="s">
        <v>129</v>
      </c>
      <c r="J25" s="5" t="s">
        <v>47</v>
      </c>
      <c r="K25" s="5">
        <f t="shared" si="0"/>
        <v>0</v>
      </c>
      <c r="L25" s="3" t="s">
        <v>49</v>
      </c>
      <c r="M25" s="5">
        <f t="shared" si="1"/>
        <v>1</v>
      </c>
      <c r="N25" s="3" t="s">
        <v>49</v>
      </c>
      <c r="O25" s="5">
        <f t="shared" si="2"/>
        <v>1</v>
      </c>
      <c r="P25" s="3" t="s">
        <v>48</v>
      </c>
      <c r="Q25" s="5">
        <f t="shared" si="3"/>
        <v>0</v>
      </c>
      <c r="R25" s="3" t="s">
        <v>48</v>
      </c>
      <c r="S25" s="5">
        <f t="shared" si="4"/>
        <v>0</v>
      </c>
      <c r="T25" s="3" t="s">
        <v>48</v>
      </c>
      <c r="U25" s="5">
        <f t="shared" si="5"/>
        <v>0</v>
      </c>
      <c r="V25" s="3" t="s">
        <v>47</v>
      </c>
      <c r="W25" s="5">
        <f t="shared" si="6"/>
        <v>0</v>
      </c>
      <c r="X25" s="3" t="s">
        <v>48</v>
      </c>
      <c r="Y25" s="5">
        <f t="shared" si="7"/>
        <v>0</v>
      </c>
      <c r="Z25" s="3" t="s">
        <v>49</v>
      </c>
      <c r="AA25" s="5">
        <f t="shared" si="8"/>
        <v>1</v>
      </c>
      <c r="AB25" s="3" t="s">
        <v>49</v>
      </c>
      <c r="AC25" s="5">
        <f t="shared" si="9"/>
        <v>1</v>
      </c>
      <c r="AD25" s="3" t="s">
        <v>48</v>
      </c>
      <c r="AE25" s="5">
        <f t="shared" si="10"/>
        <v>0</v>
      </c>
      <c r="AF25" s="5" t="s">
        <v>49</v>
      </c>
      <c r="AG25" s="5">
        <f t="shared" si="11"/>
        <v>1</v>
      </c>
      <c r="AH25" s="3" t="s">
        <v>48</v>
      </c>
      <c r="AI25" s="5">
        <f t="shared" si="12"/>
        <v>0</v>
      </c>
      <c r="AJ25" s="3" t="s">
        <v>48</v>
      </c>
      <c r="AK25" s="5">
        <f t="shared" si="13"/>
        <v>0</v>
      </c>
      <c r="AL25" s="3" t="s">
        <v>49</v>
      </c>
      <c r="AM25" s="5">
        <f t="shared" si="14"/>
        <v>1</v>
      </c>
      <c r="AN25" s="5" t="s">
        <v>49</v>
      </c>
      <c r="AO25" s="5">
        <f t="shared" si="15"/>
        <v>1</v>
      </c>
      <c r="AP25" s="5" t="s">
        <v>49</v>
      </c>
      <c r="AQ25" s="5">
        <f t="shared" si="16"/>
        <v>1</v>
      </c>
      <c r="AR25" s="3" t="s">
        <v>48</v>
      </c>
      <c r="AS25" s="5">
        <f t="shared" si="17"/>
        <v>0</v>
      </c>
      <c r="AT25" s="3" t="s">
        <v>49</v>
      </c>
      <c r="AU25" s="5">
        <f t="shared" si="18"/>
        <v>1</v>
      </c>
      <c r="AV25" s="3" t="s">
        <v>49</v>
      </c>
      <c r="AW25" s="5">
        <f t="shared" si="19"/>
        <v>1</v>
      </c>
      <c r="AX25" s="3" t="s">
        <v>48</v>
      </c>
      <c r="AY25" s="5">
        <f t="shared" si="20"/>
        <v>0</v>
      </c>
      <c r="AZ25" s="3" t="s">
        <v>48</v>
      </c>
      <c r="BA25" s="5">
        <f t="shared" si="21"/>
        <v>0</v>
      </c>
      <c r="BB25" s="3" t="s">
        <v>49</v>
      </c>
      <c r="BC25" s="5">
        <f t="shared" si="22"/>
        <v>1</v>
      </c>
      <c r="BD25" s="3" t="s">
        <v>49</v>
      </c>
      <c r="BE25" s="5">
        <f t="shared" si="23"/>
        <v>1</v>
      </c>
      <c r="BF25" s="5" t="s">
        <v>48</v>
      </c>
      <c r="BG25" s="5">
        <f t="shared" si="24"/>
        <v>0</v>
      </c>
      <c r="BH25" s="3" t="s">
        <v>49</v>
      </c>
      <c r="BI25" s="5">
        <f t="shared" si="25"/>
        <v>1</v>
      </c>
      <c r="BJ25" s="3" t="s">
        <v>48</v>
      </c>
      <c r="BK25" s="5">
        <f t="shared" si="26"/>
        <v>0</v>
      </c>
      <c r="BL25" s="5" t="s">
        <v>49</v>
      </c>
      <c r="BM25" s="5">
        <f t="shared" si="27"/>
        <v>1</v>
      </c>
      <c r="BN25" s="5" t="s">
        <v>49</v>
      </c>
      <c r="BO25" s="5">
        <f t="shared" si="28"/>
        <v>1</v>
      </c>
      <c r="BP25" s="5" t="s">
        <v>49</v>
      </c>
      <c r="BQ25" s="5">
        <f t="shared" si="29"/>
        <v>1</v>
      </c>
      <c r="BR25" s="5" t="s">
        <v>49</v>
      </c>
      <c r="BS25" s="5">
        <f t="shared" si="30"/>
        <v>1</v>
      </c>
      <c r="BT25" s="3" t="s">
        <v>48</v>
      </c>
      <c r="BU25" s="5">
        <f t="shared" si="31"/>
        <v>0</v>
      </c>
      <c r="BV25" s="5">
        <f t="shared" si="32"/>
        <v>0</v>
      </c>
      <c r="BW25" s="2">
        <f t="shared" si="33"/>
        <v>17</v>
      </c>
      <c r="BX25" s="5">
        <f t="shared" si="34"/>
        <v>32</v>
      </c>
      <c r="BY25" s="5">
        <f t="shared" si="35"/>
        <v>53.125</v>
      </c>
    </row>
    <row r="26" spans="1:81" x14ac:dyDescent="0.2">
      <c r="A26" s="3"/>
      <c r="B26" s="11" t="s">
        <v>130</v>
      </c>
      <c r="C26" s="5" t="s">
        <v>131</v>
      </c>
      <c r="D26" s="9"/>
      <c r="E26" s="3">
        <v>2018</v>
      </c>
      <c r="F26" s="3" t="s">
        <v>128</v>
      </c>
      <c r="G26" s="3">
        <v>32</v>
      </c>
      <c r="H26" s="3">
        <v>5</v>
      </c>
      <c r="I26" s="5" t="s">
        <v>132</v>
      </c>
      <c r="J26" s="5" t="s">
        <v>49</v>
      </c>
      <c r="K26" s="5">
        <f t="shared" si="0"/>
        <v>1</v>
      </c>
      <c r="L26" s="3" t="s">
        <v>49</v>
      </c>
      <c r="M26" s="5">
        <f t="shared" si="1"/>
        <v>1</v>
      </c>
      <c r="N26" s="5" t="s">
        <v>49</v>
      </c>
      <c r="O26" s="5">
        <f t="shared" si="2"/>
        <v>1</v>
      </c>
      <c r="P26" s="3" t="s">
        <v>48</v>
      </c>
      <c r="Q26" s="5">
        <f t="shared" si="3"/>
        <v>0</v>
      </c>
      <c r="R26" s="3" t="s">
        <v>48</v>
      </c>
      <c r="S26" s="5">
        <f t="shared" si="4"/>
        <v>0</v>
      </c>
      <c r="T26" s="5" t="s">
        <v>49</v>
      </c>
      <c r="U26" s="5">
        <f t="shared" si="5"/>
        <v>1</v>
      </c>
      <c r="V26" s="5" t="s">
        <v>49</v>
      </c>
      <c r="W26" s="5">
        <f t="shared" si="6"/>
        <v>1</v>
      </c>
      <c r="X26" s="3" t="s">
        <v>48</v>
      </c>
      <c r="Y26" s="5">
        <f t="shared" si="7"/>
        <v>0</v>
      </c>
      <c r="Z26" s="5" t="s">
        <v>48</v>
      </c>
      <c r="AA26" s="5">
        <f t="shared" si="8"/>
        <v>0</v>
      </c>
      <c r="AB26" s="3" t="s">
        <v>49</v>
      </c>
      <c r="AC26" s="5">
        <f t="shared" si="9"/>
        <v>1</v>
      </c>
      <c r="AD26" s="3" t="s">
        <v>48</v>
      </c>
      <c r="AE26" s="5">
        <f t="shared" si="10"/>
        <v>0</v>
      </c>
      <c r="AF26" s="5" t="s">
        <v>49</v>
      </c>
      <c r="AG26" s="5">
        <f t="shared" si="11"/>
        <v>1</v>
      </c>
      <c r="AH26" s="5" t="s">
        <v>49</v>
      </c>
      <c r="AI26" s="5">
        <f t="shared" si="12"/>
        <v>1</v>
      </c>
      <c r="AJ26" s="5" t="s">
        <v>49</v>
      </c>
      <c r="AK26" s="5">
        <f t="shared" si="13"/>
        <v>1</v>
      </c>
      <c r="AL26" s="5" t="s">
        <v>48</v>
      </c>
      <c r="AM26" s="5">
        <f t="shared" si="14"/>
        <v>0</v>
      </c>
      <c r="AN26" s="5" t="s">
        <v>48</v>
      </c>
      <c r="AO26" s="5">
        <f t="shared" si="15"/>
        <v>0</v>
      </c>
      <c r="AP26" s="5" t="s">
        <v>49</v>
      </c>
      <c r="AQ26" s="5">
        <f t="shared" si="16"/>
        <v>1</v>
      </c>
      <c r="AR26" s="3" t="s">
        <v>48</v>
      </c>
      <c r="AS26" s="5">
        <f t="shared" si="17"/>
        <v>0</v>
      </c>
      <c r="AT26" s="3" t="s">
        <v>49</v>
      </c>
      <c r="AU26" s="5">
        <f t="shared" si="18"/>
        <v>1</v>
      </c>
      <c r="AV26" s="5" t="s">
        <v>49</v>
      </c>
      <c r="AW26" s="5">
        <f t="shared" si="19"/>
        <v>1</v>
      </c>
      <c r="AX26" s="5" t="s">
        <v>49</v>
      </c>
      <c r="AY26" s="5">
        <f t="shared" si="20"/>
        <v>1</v>
      </c>
      <c r="AZ26" s="3" t="s">
        <v>48</v>
      </c>
      <c r="BA26" s="5">
        <f t="shared" si="21"/>
        <v>0</v>
      </c>
      <c r="BB26" s="3" t="s">
        <v>49</v>
      </c>
      <c r="BC26" s="5">
        <f t="shared" si="22"/>
        <v>1</v>
      </c>
      <c r="BD26" s="3" t="s">
        <v>49</v>
      </c>
      <c r="BE26" s="5">
        <f t="shared" si="23"/>
        <v>1</v>
      </c>
      <c r="BF26" s="5" t="s">
        <v>49</v>
      </c>
      <c r="BG26" s="5">
        <f t="shared" si="24"/>
        <v>1</v>
      </c>
      <c r="BH26" s="3" t="s">
        <v>49</v>
      </c>
      <c r="BI26" s="5">
        <f t="shared" si="25"/>
        <v>1</v>
      </c>
      <c r="BJ26" s="3" t="s">
        <v>48</v>
      </c>
      <c r="BK26" s="5">
        <f t="shared" si="26"/>
        <v>0</v>
      </c>
      <c r="BL26" s="3" t="s">
        <v>48</v>
      </c>
      <c r="BM26" s="5">
        <f t="shared" si="27"/>
        <v>0</v>
      </c>
      <c r="BN26" s="5" t="s">
        <v>49</v>
      </c>
      <c r="BO26" s="5">
        <f t="shared" si="28"/>
        <v>1</v>
      </c>
      <c r="BP26" s="5" t="s">
        <v>49</v>
      </c>
      <c r="BQ26" s="5">
        <f t="shared" si="29"/>
        <v>1</v>
      </c>
      <c r="BR26" s="5" t="s">
        <v>49</v>
      </c>
      <c r="BS26" s="5">
        <f t="shared" si="30"/>
        <v>1</v>
      </c>
      <c r="BT26" s="5" t="s">
        <v>49</v>
      </c>
      <c r="BU26" s="5">
        <f t="shared" si="31"/>
        <v>1</v>
      </c>
      <c r="BV26" s="5">
        <f t="shared" si="32"/>
        <v>0</v>
      </c>
      <c r="BW26" s="2">
        <f t="shared" si="33"/>
        <v>21</v>
      </c>
      <c r="BX26" s="5">
        <f t="shared" si="34"/>
        <v>32</v>
      </c>
      <c r="BY26" s="5">
        <f t="shared" si="35"/>
        <v>65.625</v>
      </c>
    </row>
    <row r="27" spans="1:81" x14ac:dyDescent="0.2">
      <c r="A27" s="7"/>
      <c r="B27" s="10" t="s">
        <v>133</v>
      </c>
      <c r="C27" s="9" t="s">
        <v>134</v>
      </c>
      <c r="D27" s="9"/>
      <c r="E27" s="7">
        <v>2018</v>
      </c>
      <c r="F27" s="7" t="s">
        <v>128</v>
      </c>
      <c r="G27" s="7">
        <v>32</v>
      </c>
      <c r="H27" s="7">
        <v>5</v>
      </c>
      <c r="I27" s="7" t="s">
        <v>135</v>
      </c>
      <c r="J27" s="9" t="s">
        <v>49</v>
      </c>
      <c r="K27" s="5">
        <f t="shared" si="0"/>
        <v>1</v>
      </c>
      <c r="L27" s="9" t="s">
        <v>49</v>
      </c>
      <c r="M27" s="5">
        <f t="shared" si="1"/>
        <v>1</v>
      </c>
      <c r="N27" s="7" t="s">
        <v>48</v>
      </c>
      <c r="O27" s="5">
        <f t="shared" si="2"/>
        <v>0</v>
      </c>
      <c r="P27" s="7" t="s">
        <v>48</v>
      </c>
      <c r="Q27" s="5">
        <f t="shared" si="3"/>
        <v>0</v>
      </c>
      <c r="R27" s="7" t="s">
        <v>48</v>
      </c>
      <c r="S27" s="5">
        <f t="shared" si="4"/>
        <v>0</v>
      </c>
      <c r="T27" s="3" t="s">
        <v>48</v>
      </c>
      <c r="U27" s="5">
        <f t="shared" si="5"/>
        <v>0</v>
      </c>
      <c r="V27" s="7" t="s">
        <v>48</v>
      </c>
      <c r="W27" s="5">
        <f t="shared" si="6"/>
        <v>0</v>
      </c>
      <c r="X27" s="3" t="s">
        <v>48</v>
      </c>
      <c r="Y27" s="5">
        <f t="shared" si="7"/>
        <v>0</v>
      </c>
      <c r="Z27" s="7" t="s">
        <v>49</v>
      </c>
      <c r="AA27" s="5">
        <f t="shared" si="8"/>
        <v>1</v>
      </c>
      <c r="AB27" s="3" t="s">
        <v>49</v>
      </c>
      <c r="AC27" s="5">
        <f t="shared" si="9"/>
        <v>1</v>
      </c>
      <c r="AD27" s="7" t="s">
        <v>48</v>
      </c>
      <c r="AE27" s="5">
        <f t="shared" si="10"/>
        <v>0</v>
      </c>
      <c r="AF27" s="3" t="s">
        <v>49</v>
      </c>
      <c r="AG27" s="5">
        <f t="shared" si="11"/>
        <v>1</v>
      </c>
      <c r="AH27" s="7" t="s">
        <v>48</v>
      </c>
      <c r="AI27" s="5">
        <f t="shared" si="12"/>
        <v>0</v>
      </c>
      <c r="AJ27" s="7" t="s">
        <v>49</v>
      </c>
      <c r="AK27" s="5">
        <f t="shared" si="13"/>
        <v>1</v>
      </c>
      <c r="AL27" s="3" t="s">
        <v>48</v>
      </c>
      <c r="AM27" s="5">
        <f t="shared" si="14"/>
        <v>0</v>
      </c>
      <c r="AN27" s="3" t="s">
        <v>49</v>
      </c>
      <c r="AO27" s="5">
        <f t="shared" si="15"/>
        <v>1</v>
      </c>
      <c r="AP27" s="3" t="s">
        <v>49</v>
      </c>
      <c r="AQ27" s="5">
        <f t="shared" si="16"/>
        <v>1</v>
      </c>
      <c r="AR27" s="7" t="s">
        <v>49</v>
      </c>
      <c r="AS27" s="5">
        <f t="shared" si="17"/>
        <v>1</v>
      </c>
      <c r="AT27" s="7" t="s">
        <v>49</v>
      </c>
      <c r="AU27" s="5">
        <f t="shared" si="18"/>
        <v>1</v>
      </c>
      <c r="AV27" s="7" t="s">
        <v>49</v>
      </c>
      <c r="AW27" s="5">
        <f t="shared" si="19"/>
        <v>1</v>
      </c>
      <c r="AX27" s="9" t="s">
        <v>49</v>
      </c>
      <c r="AY27" s="5">
        <f t="shared" si="20"/>
        <v>1</v>
      </c>
      <c r="AZ27" s="7" t="s">
        <v>48</v>
      </c>
      <c r="BA27" s="5">
        <f t="shared" si="21"/>
        <v>0</v>
      </c>
      <c r="BB27" s="9" t="s">
        <v>49</v>
      </c>
      <c r="BC27" s="5">
        <f t="shared" si="22"/>
        <v>1</v>
      </c>
      <c r="BD27" s="9" t="s">
        <v>49</v>
      </c>
      <c r="BE27" s="5">
        <f t="shared" si="23"/>
        <v>1</v>
      </c>
      <c r="BF27" s="7" t="s">
        <v>48</v>
      </c>
      <c r="BG27" s="5">
        <f t="shared" si="24"/>
        <v>0</v>
      </c>
      <c r="BH27" s="3" t="s">
        <v>49</v>
      </c>
      <c r="BI27" s="5">
        <f t="shared" si="25"/>
        <v>1</v>
      </c>
      <c r="BJ27" s="7" t="s">
        <v>48</v>
      </c>
      <c r="BK27" s="5">
        <f t="shared" si="26"/>
        <v>0</v>
      </c>
      <c r="BL27" s="7" t="s">
        <v>49</v>
      </c>
      <c r="BM27" s="5">
        <f t="shared" si="27"/>
        <v>1</v>
      </c>
      <c r="BN27" s="3" t="s">
        <v>49</v>
      </c>
      <c r="BO27" s="5">
        <f t="shared" si="28"/>
        <v>1</v>
      </c>
      <c r="BP27" s="3" t="s">
        <v>49</v>
      </c>
      <c r="BQ27" s="5">
        <f t="shared" si="29"/>
        <v>1</v>
      </c>
      <c r="BR27" s="3" t="s">
        <v>49</v>
      </c>
      <c r="BS27" s="5">
        <f t="shared" si="30"/>
        <v>1</v>
      </c>
      <c r="BT27" s="3" t="s">
        <v>49</v>
      </c>
      <c r="BU27" s="5">
        <f t="shared" si="31"/>
        <v>1</v>
      </c>
      <c r="BV27" s="5">
        <f t="shared" si="32"/>
        <v>0</v>
      </c>
      <c r="BW27" s="2">
        <f t="shared" si="33"/>
        <v>20</v>
      </c>
      <c r="BX27" s="5">
        <f t="shared" si="34"/>
        <v>32</v>
      </c>
      <c r="BY27" s="5">
        <f t="shared" si="35"/>
        <v>62.5</v>
      </c>
      <c r="BZ27" s="9"/>
      <c r="CA27" s="9"/>
      <c r="CB27" s="9"/>
      <c r="CC27" s="9"/>
    </row>
    <row r="28" spans="1:81" x14ac:dyDescent="0.2">
      <c r="A28" s="7"/>
      <c r="B28" s="8" t="s">
        <v>136</v>
      </c>
      <c r="C28" s="9" t="s">
        <v>137</v>
      </c>
      <c r="D28" s="9"/>
      <c r="E28" s="7">
        <v>2018</v>
      </c>
      <c r="F28" s="7" t="s">
        <v>138</v>
      </c>
      <c r="G28" s="13">
        <v>43252</v>
      </c>
      <c r="H28" s="9"/>
      <c r="I28" s="9" t="s">
        <v>139</v>
      </c>
      <c r="J28" s="9" t="s">
        <v>49</v>
      </c>
      <c r="K28" s="5">
        <f t="shared" si="0"/>
        <v>1</v>
      </c>
      <c r="L28" s="9" t="s">
        <v>48</v>
      </c>
      <c r="M28" s="5">
        <f t="shared" si="1"/>
        <v>0</v>
      </c>
      <c r="N28" s="9" t="s">
        <v>48</v>
      </c>
      <c r="O28" s="5">
        <f t="shared" si="2"/>
        <v>0</v>
      </c>
      <c r="P28" s="9" t="s">
        <v>48</v>
      </c>
      <c r="Q28" s="5">
        <f t="shared" si="3"/>
        <v>0</v>
      </c>
      <c r="R28" s="9" t="s">
        <v>48</v>
      </c>
      <c r="S28" s="5">
        <f t="shared" si="4"/>
        <v>0</v>
      </c>
      <c r="T28" s="9" t="s">
        <v>48</v>
      </c>
      <c r="U28" s="5">
        <f t="shared" si="5"/>
        <v>0</v>
      </c>
      <c r="V28" s="9" t="s">
        <v>47</v>
      </c>
      <c r="W28" s="5">
        <f t="shared" si="6"/>
        <v>0</v>
      </c>
      <c r="X28" s="9" t="s">
        <v>48</v>
      </c>
      <c r="Y28" s="5">
        <f t="shared" si="7"/>
        <v>0</v>
      </c>
      <c r="Z28" s="9" t="s">
        <v>49</v>
      </c>
      <c r="AA28" s="5">
        <f t="shared" si="8"/>
        <v>1</v>
      </c>
      <c r="AB28" s="9" t="s">
        <v>49</v>
      </c>
      <c r="AC28" s="5">
        <f t="shared" si="9"/>
        <v>1</v>
      </c>
      <c r="AD28" s="9" t="s">
        <v>49</v>
      </c>
      <c r="AE28" s="5">
        <f t="shared" si="10"/>
        <v>1</v>
      </c>
      <c r="AF28" s="9" t="s">
        <v>49</v>
      </c>
      <c r="AG28" s="5">
        <f t="shared" si="11"/>
        <v>1</v>
      </c>
      <c r="AH28" s="9" t="s">
        <v>48</v>
      </c>
      <c r="AI28" s="5">
        <f t="shared" si="12"/>
        <v>0</v>
      </c>
      <c r="AJ28" s="9" t="s">
        <v>49</v>
      </c>
      <c r="AK28" s="5">
        <f t="shared" si="13"/>
        <v>1</v>
      </c>
      <c r="AL28" s="9" t="s">
        <v>48</v>
      </c>
      <c r="AM28" s="5">
        <f t="shared" si="14"/>
        <v>0</v>
      </c>
      <c r="AN28" s="9" t="s">
        <v>49</v>
      </c>
      <c r="AO28" s="5">
        <f t="shared" si="15"/>
        <v>1</v>
      </c>
      <c r="AP28" s="9" t="s">
        <v>49</v>
      </c>
      <c r="AQ28" s="5">
        <f t="shared" si="16"/>
        <v>1</v>
      </c>
      <c r="AR28" s="9" t="s">
        <v>48</v>
      </c>
      <c r="AS28" s="5">
        <f t="shared" si="17"/>
        <v>0</v>
      </c>
      <c r="AT28" s="9" t="s">
        <v>49</v>
      </c>
      <c r="AU28" s="5">
        <f t="shared" si="18"/>
        <v>1</v>
      </c>
      <c r="AV28" s="9" t="s">
        <v>49</v>
      </c>
      <c r="AW28" s="5">
        <f t="shared" si="19"/>
        <v>1</v>
      </c>
      <c r="AX28" s="9" t="s">
        <v>49</v>
      </c>
      <c r="AY28" s="5">
        <f t="shared" si="20"/>
        <v>1</v>
      </c>
      <c r="AZ28" s="9" t="s">
        <v>49</v>
      </c>
      <c r="BA28" s="5">
        <f t="shared" si="21"/>
        <v>1</v>
      </c>
      <c r="BB28" s="9" t="s">
        <v>48</v>
      </c>
      <c r="BC28" s="5">
        <f t="shared" si="22"/>
        <v>0</v>
      </c>
      <c r="BD28" s="9" t="s">
        <v>48</v>
      </c>
      <c r="BE28" s="5">
        <f t="shared" si="23"/>
        <v>0</v>
      </c>
      <c r="BF28" s="9" t="s">
        <v>49</v>
      </c>
      <c r="BG28" s="5">
        <f t="shared" si="24"/>
        <v>1</v>
      </c>
      <c r="BH28" s="9" t="s">
        <v>49</v>
      </c>
      <c r="BI28" s="5">
        <f t="shared" si="25"/>
        <v>1</v>
      </c>
      <c r="BJ28" s="9" t="s">
        <v>48</v>
      </c>
      <c r="BK28" s="5">
        <f t="shared" si="26"/>
        <v>0</v>
      </c>
      <c r="BL28" s="9" t="s">
        <v>48</v>
      </c>
      <c r="BM28" s="5">
        <f t="shared" si="27"/>
        <v>0</v>
      </c>
      <c r="BN28" s="9" t="s">
        <v>49</v>
      </c>
      <c r="BO28" s="5">
        <f t="shared" si="28"/>
        <v>1</v>
      </c>
      <c r="BP28" s="9" t="s">
        <v>49</v>
      </c>
      <c r="BQ28" s="5">
        <f t="shared" si="29"/>
        <v>1</v>
      </c>
      <c r="BR28" s="9" t="s">
        <v>49</v>
      </c>
      <c r="BS28" s="5">
        <f t="shared" si="30"/>
        <v>1</v>
      </c>
      <c r="BT28" s="9" t="s">
        <v>47</v>
      </c>
      <c r="BU28" s="5">
        <f t="shared" si="31"/>
        <v>0</v>
      </c>
      <c r="BV28" s="5">
        <f t="shared" si="32"/>
        <v>0</v>
      </c>
      <c r="BW28" s="2">
        <f t="shared" si="33"/>
        <v>17</v>
      </c>
      <c r="BX28" s="5">
        <f t="shared" si="34"/>
        <v>32</v>
      </c>
      <c r="BY28" s="5">
        <f t="shared" si="35"/>
        <v>53.125</v>
      </c>
      <c r="BZ28" s="9"/>
      <c r="CA28" s="9"/>
      <c r="CB28" s="9"/>
      <c r="CC28" s="9"/>
    </row>
    <row r="29" spans="1:81" x14ac:dyDescent="0.2">
      <c r="A29" s="7"/>
      <c r="B29" s="10" t="s">
        <v>140</v>
      </c>
      <c r="C29" s="9" t="s">
        <v>141</v>
      </c>
      <c r="D29" s="9"/>
      <c r="E29" s="7">
        <v>2018</v>
      </c>
      <c r="F29" s="7" t="s">
        <v>138</v>
      </c>
      <c r="G29" s="13">
        <v>43252</v>
      </c>
      <c r="H29" s="9"/>
      <c r="I29" s="9" t="s">
        <v>142</v>
      </c>
      <c r="J29" s="9" t="s">
        <v>49</v>
      </c>
      <c r="K29" s="5">
        <f t="shared" si="0"/>
        <v>1</v>
      </c>
      <c r="L29" s="9" t="s">
        <v>48</v>
      </c>
      <c r="M29" s="5">
        <f t="shared" si="1"/>
        <v>0</v>
      </c>
      <c r="N29" s="9" t="s">
        <v>48</v>
      </c>
      <c r="O29" s="5">
        <f t="shared" si="2"/>
        <v>0</v>
      </c>
      <c r="P29" s="9" t="s">
        <v>48</v>
      </c>
      <c r="Q29" s="5">
        <f t="shared" si="3"/>
        <v>0</v>
      </c>
      <c r="R29" s="9" t="s">
        <v>49</v>
      </c>
      <c r="S29" s="5">
        <f t="shared" si="4"/>
        <v>1</v>
      </c>
      <c r="T29" s="9" t="s">
        <v>48</v>
      </c>
      <c r="U29" s="5">
        <f t="shared" si="5"/>
        <v>0</v>
      </c>
      <c r="V29" s="9" t="s">
        <v>47</v>
      </c>
      <c r="W29" s="5">
        <f t="shared" si="6"/>
        <v>0</v>
      </c>
      <c r="X29" s="9" t="s">
        <v>48</v>
      </c>
      <c r="Y29" s="5">
        <f t="shared" si="7"/>
        <v>0</v>
      </c>
      <c r="Z29" s="9" t="s">
        <v>49</v>
      </c>
      <c r="AA29" s="5">
        <f t="shared" si="8"/>
        <v>1</v>
      </c>
      <c r="AB29" s="9" t="s">
        <v>49</v>
      </c>
      <c r="AC29" s="5">
        <f t="shared" si="9"/>
        <v>1</v>
      </c>
      <c r="AD29" s="9" t="s">
        <v>49</v>
      </c>
      <c r="AE29" s="5">
        <f t="shared" si="10"/>
        <v>1</v>
      </c>
      <c r="AF29" s="9" t="s">
        <v>49</v>
      </c>
      <c r="AG29" s="5">
        <f t="shared" si="11"/>
        <v>1</v>
      </c>
      <c r="AH29" s="9" t="s">
        <v>48</v>
      </c>
      <c r="AI29" s="5">
        <f t="shared" si="12"/>
        <v>0</v>
      </c>
      <c r="AJ29" s="9" t="s">
        <v>49</v>
      </c>
      <c r="AK29" s="5">
        <f t="shared" si="13"/>
        <v>1</v>
      </c>
      <c r="AL29" s="9" t="s">
        <v>48</v>
      </c>
      <c r="AM29" s="5">
        <f t="shared" si="14"/>
        <v>0</v>
      </c>
      <c r="AN29" s="9" t="s">
        <v>49</v>
      </c>
      <c r="AO29" s="5">
        <f t="shared" si="15"/>
        <v>1</v>
      </c>
      <c r="AP29" s="9" t="s">
        <v>49</v>
      </c>
      <c r="AQ29" s="5">
        <f t="shared" si="16"/>
        <v>1</v>
      </c>
      <c r="AR29" s="9" t="s">
        <v>48</v>
      </c>
      <c r="AS29" s="5">
        <f t="shared" si="17"/>
        <v>0</v>
      </c>
      <c r="AT29" s="9" t="s">
        <v>49</v>
      </c>
      <c r="AU29" s="5">
        <f t="shared" si="18"/>
        <v>1</v>
      </c>
      <c r="AV29" s="9" t="s">
        <v>47</v>
      </c>
      <c r="AW29" s="5">
        <f t="shared" si="19"/>
        <v>0</v>
      </c>
      <c r="AX29" s="9" t="s">
        <v>49</v>
      </c>
      <c r="AY29" s="5">
        <f t="shared" si="20"/>
        <v>1</v>
      </c>
      <c r="AZ29" s="9" t="s">
        <v>48</v>
      </c>
      <c r="BA29" s="5">
        <f t="shared" si="21"/>
        <v>0</v>
      </c>
      <c r="BB29" s="9" t="s">
        <v>48</v>
      </c>
      <c r="BC29" s="5">
        <f t="shared" si="22"/>
        <v>0</v>
      </c>
      <c r="BD29" s="9" t="s">
        <v>49</v>
      </c>
      <c r="BE29" s="5">
        <f t="shared" si="23"/>
        <v>1</v>
      </c>
      <c r="BF29" s="9" t="s">
        <v>49</v>
      </c>
      <c r="BG29" s="5">
        <f t="shared" si="24"/>
        <v>1</v>
      </c>
      <c r="BH29" s="9" t="s">
        <v>49</v>
      </c>
      <c r="BI29" s="5">
        <f t="shared" si="25"/>
        <v>1</v>
      </c>
      <c r="BJ29" s="9" t="s">
        <v>48</v>
      </c>
      <c r="BK29" s="5">
        <f t="shared" si="26"/>
        <v>0</v>
      </c>
      <c r="BL29" s="9" t="s">
        <v>49</v>
      </c>
      <c r="BM29" s="5">
        <f t="shared" si="27"/>
        <v>1</v>
      </c>
      <c r="BN29" s="9" t="s">
        <v>49</v>
      </c>
      <c r="BO29" s="5">
        <f t="shared" si="28"/>
        <v>1</v>
      </c>
      <c r="BP29" s="9" t="s">
        <v>49</v>
      </c>
      <c r="BQ29" s="5">
        <f t="shared" si="29"/>
        <v>1</v>
      </c>
      <c r="BR29" s="9" t="s">
        <v>49</v>
      </c>
      <c r="BS29" s="5">
        <f t="shared" si="30"/>
        <v>1</v>
      </c>
      <c r="BT29" s="9" t="s">
        <v>48</v>
      </c>
      <c r="BU29" s="5">
        <f t="shared" si="31"/>
        <v>0</v>
      </c>
      <c r="BV29" s="5">
        <f t="shared" si="32"/>
        <v>0</v>
      </c>
      <c r="BW29" s="2">
        <f t="shared" si="33"/>
        <v>18</v>
      </c>
      <c r="BX29" s="5">
        <f t="shared" si="34"/>
        <v>32</v>
      </c>
      <c r="BY29" s="5">
        <f t="shared" si="35"/>
        <v>56.25</v>
      </c>
      <c r="BZ29" s="9"/>
      <c r="CA29" s="9"/>
      <c r="CB29" s="9"/>
      <c r="CC29" s="9"/>
    </row>
    <row r="30" spans="1:81" x14ac:dyDescent="0.2">
      <c r="A30" s="7"/>
      <c r="B30" s="8" t="s">
        <v>143</v>
      </c>
      <c r="C30" s="9" t="s">
        <v>144</v>
      </c>
      <c r="D30" s="10"/>
      <c r="E30" s="7">
        <v>2018</v>
      </c>
      <c r="F30" s="7" t="s">
        <v>138</v>
      </c>
      <c r="G30" s="13">
        <v>43252</v>
      </c>
      <c r="H30" s="9"/>
      <c r="I30" s="9" t="s">
        <v>145</v>
      </c>
      <c r="J30" s="9" t="s">
        <v>49</v>
      </c>
      <c r="K30" s="5">
        <f t="shared" si="0"/>
        <v>1</v>
      </c>
      <c r="L30" s="9" t="s">
        <v>48</v>
      </c>
      <c r="M30" s="5">
        <f t="shared" si="1"/>
        <v>0</v>
      </c>
      <c r="N30" s="9" t="s">
        <v>48</v>
      </c>
      <c r="O30" s="5">
        <f t="shared" si="2"/>
        <v>0</v>
      </c>
      <c r="P30" s="9" t="s">
        <v>48</v>
      </c>
      <c r="Q30" s="5">
        <f t="shared" si="3"/>
        <v>0</v>
      </c>
      <c r="R30" s="9" t="s">
        <v>48</v>
      </c>
      <c r="S30" s="5">
        <f t="shared" si="4"/>
        <v>0</v>
      </c>
      <c r="T30" s="9" t="s">
        <v>48</v>
      </c>
      <c r="U30" s="5">
        <f t="shared" si="5"/>
        <v>0</v>
      </c>
      <c r="V30" s="9" t="s">
        <v>47</v>
      </c>
      <c r="W30" s="5">
        <f t="shared" si="6"/>
        <v>0</v>
      </c>
      <c r="X30" s="9" t="s">
        <v>48</v>
      </c>
      <c r="Y30" s="5">
        <f t="shared" si="7"/>
        <v>0</v>
      </c>
      <c r="Z30" s="9" t="s">
        <v>49</v>
      </c>
      <c r="AA30" s="5">
        <f t="shared" si="8"/>
        <v>1</v>
      </c>
      <c r="AB30" s="9" t="s">
        <v>49</v>
      </c>
      <c r="AC30" s="5">
        <f t="shared" si="9"/>
        <v>1</v>
      </c>
      <c r="AD30" s="9" t="s">
        <v>48</v>
      </c>
      <c r="AE30" s="5">
        <f t="shared" si="10"/>
        <v>0</v>
      </c>
      <c r="AF30" s="9" t="s">
        <v>49</v>
      </c>
      <c r="AG30" s="5">
        <f t="shared" si="11"/>
        <v>1</v>
      </c>
      <c r="AH30" s="9" t="s">
        <v>48</v>
      </c>
      <c r="AI30" s="5">
        <f t="shared" si="12"/>
        <v>0</v>
      </c>
      <c r="AJ30" s="9" t="s">
        <v>49</v>
      </c>
      <c r="AK30" s="5">
        <f t="shared" si="13"/>
        <v>1</v>
      </c>
      <c r="AL30" s="9" t="s">
        <v>48</v>
      </c>
      <c r="AM30" s="5">
        <f t="shared" si="14"/>
        <v>0</v>
      </c>
      <c r="AN30" s="9" t="s">
        <v>49</v>
      </c>
      <c r="AO30" s="5">
        <f t="shared" si="15"/>
        <v>1</v>
      </c>
      <c r="AP30" s="9" t="s">
        <v>49</v>
      </c>
      <c r="AQ30" s="5">
        <f t="shared" si="16"/>
        <v>1</v>
      </c>
      <c r="AR30" s="9" t="s">
        <v>48</v>
      </c>
      <c r="AS30" s="5">
        <f t="shared" si="17"/>
        <v>0</v>
      </c>
      <c r="AT30" s="9" t="s">
        <v>49</v>
      </c>
      <c r="AU30" s="5">
        <f t="shared" si="18"/>
        <v>1</v>
      </c>
      <c r="AV30" s="9" t="s">
        <v>49</v>
      </c>
      <c r="AW30" s="5">
        <f t="shared" si="19"/>
        <v>1</v>
      </c>
      <c r="AX30" s="9" t="s">
        <v>48</v>
      </c>
      <c r="AY30" s="5">
        <f t="shared" si="20"/>
        <v>0</v>
      </c>
      <c r="AZ30" s="9" t="s">
        <v>48</v>
      </c>
      <c r="BA30" s="5">
        <f t="shared" si="21"/>
        <v>0</v>
      </c>
      <c r="BB30" s="9" t="s">
        <v>48</v>
      </c>
      <c r="BC30" s="5">
        <f t="shared" si="22"/>
        <v>0</v>
      </c>
      <c r="BD30" s="9" t="s">
        <v>48</v>
      </c>
      <c r="BE30" s="5">
        <f t="shared" si="23"/>
        <v>0</v>
      </c>
      <c r="BF30" s="9" t="s">
        <v>48</v>
      </c>
      <c r="BG30" s="5">
        <f t="shared" si="24"/>
        <v>0</v>
      </c>
      <c r="BH30" s="9" t="s">
        <v>49</v>
      </c>
      <c r="BI30" s="5">
        <f t="shared" si="25"/>
        <v>1</v>
      </c>
      <c r="BJ30" s="9" t="s">
        <v>49</v>
      </c>
      <c r="BK30" s="5">
        <f t="shared" si="26"/>
        <v>1</v>
      </c>
      <c r="BL30" s="9" t="s">
        <v>49</v>
      </c>
      <c r="BM30" s="5">
        <f t="shared" si="27"/>
        <v>1</v>
      </c>
      <c r="BN30" s="9" t="s">
        <v>49</v>
      </c>
      <c r="BO30" s="5">
        <f t="shared" si="28"/>
        <v>1</v>
      </c>
      <c r="BP30" s="9" t="s">
        <v>49</v>
      </c>
      <c r="BQ30" s="5">
        <f t="shared" si="29"/>
        <v>1</v>
      </c>
      <c r="BR30" s="9" t="s">
        <v>49</v>
      </c>
      <c r="BS30" s="5">
        <f t="shared" si="30"/>
        <v>1</v>
      </c>
      <c r="BT30" s="9" t="s">
        <v>49</v>
      </c>
      <c r="BU30" s="5">
        <f t="shared" si="31"/>
        <v>1</v>
      </c>
      <c r="BV30" s="5">
        <f t="shared" si="32"/>
        <v>0</v>
      </c>
      <c r="BW30" s="2">
        <f t="shared" si="33"/>
        <v>16</v>
      </c>
      <c r="BX30" s="5">
        <f t="shared" si="34"/>
        <v>32</v>
      </c>
      <c r="BY30" s="5">
        <f t="shared" si="35"/>
        <v>50</v>
      </c>
      <c r="BZ30" s="9"/>
      <c r="CA30" s="9"/>
      <c r="CB30" s="9"/>
      <c r="CC30" s="9"/>
    </row>
    <row r="31" spans="1:81" x14ac:dyDescent="0.2">
      <c r="A31" s="7"/>
      <c r="B31" s="8" t="s">
        <v>146</v>
      </c>
      <c r="C31" s="9" t="s">
        <v>147</v>
      </c>
      <c r="D31" s="9"/>
      <c r="E31" s="7">
        <v>2018</v>
      </c>
      <c r="F31" s="7" t="s">
        <v>138</v>
      </c>
      <c r="G31" s="13">
        <v>43252</v>
      </c>
      <c r="H31" s="9"/>
      <c r="I31" s="9" t="s">
        <v>148</v>
      </c>
      <c r="J31" s="9" t="s">
        <v>47</v>
      </c>
      <c r="K31" s="5">
        <f t="shared" si="0"/>
        <v>0</v>
      </c>
      <c r="L31" s="9" t="s">
        <v>48</v>
      </c>
      <c r="M31" s="5">
        <f t="shared" si="1"/>
        <v>0</v>
      </c>
      <c r="N31" s="9" t="s">
        <v>48</v>
      </c>
      <c r="O31" s="5">
        <f t="shared" si="2"/>
        <v>0</v>
      </c>
      <c r="P31" s="9" t="s">
        <v>48</v>
      </c>
      <c r="Q31" s="5">
        <f t="shared" si="3"/>
        <v>0</v>
      </c>
      <c r="R31" s="9" t="s">
        <v>48</v>
      </c>
      <c r="S31" s="5">
        <f t="shared" si="4"/>
        <v>0</v>
      </c>
      <c r="T31" s="9" t="s">
        <v>48</v>
      </c>
      <c r="U31" s="5">
        <f t="shared" si="5"/>
        <v>0</v>
      </c>
      <c r="V31" s="9" t="s">
        <v>47</v>
      </c>
      <c r="W31" s="5">
        <f t="shared" si="6"/>
        <v>0</v>
      </c>
      <c r="X31" s="9" t="s">
        <v>48</v>
      </c>
      <c r="Y31" s="5">
        <f t="shared" si="7"/>
        <v>0</v>
      </c>
      <c r="Z31" s="9" t="s">
        <v>49</v>
      </c>
      <c r="AA31" s="5">
        <f t="shared" si="8"/>
        <v>1</v>
      </c>
      <c r="AB31" s="9" t="s">
        <v>49</v>
      </c>
      <c r="AC31" s="5">
        <f t="shared" si="9"/>
        <v>1</v>
      </c>
      <c r="AD31" s="9" t="s">
        <v>49</v>
      </c>
      <c r="AE31" s="5">
        <f t="shared" si="10"/>
        <v>1</v>
      </c>
      <c r="AF31" s="9" t="s">
        <v>49</v>
      </c>
      <c r="AG31" s="5">
        <f t="shared" si="11"/>
        <v>1</v>
      </c>
      <c r="AH31" s="9" t="s">
        <v>48</v>
      </c>
      <c r="AI31" s="5">
        <f t="shared" si="12"/>
        <v>0</v>
      </c>
      <c r="AJ31" s="9" t="s">
        <v>49</v>
      </c>
      <c r="AK31" s="5">
        <f t="shared" si="13"/>
        <v>1</v>
      </c>
      <c r="AL31" s="9" t="s">
        <v>48</v>
      </c>
      <c r="AM31" s="5">
        <f t="shared" si="14"/>
        <v>0</v>
      </c>
      <c r="AN31" s="9" t="s">
        <v>49</v>
      </c>
      <c r="AO31" s="5">
        <f t="shared" si="15"/>
        <v>1</v>
      </c>
      <c r="AP31" s="9" t="s">
        <v>49</v>
      </c>
      <c r="AQ31" s="5">
        <f t="shared" si="16"/>
        <v>1</v>
      </c>
      <c r="AR31" s="9" t="s">
        <v>48</v>
      </c>
      <c r="AS31" s="5">
        <f t="shared" si="17"/>
        <v>0</v>
      </c>
      <c r="AT31" s="9" t="s">
        <v>49</v>
      </c>
      <c r="AU31" s="5">
        <f t="shared" si="18"/>
        <v>1</v>
      </c>
      <c r="AV31" s="9" t="s">
        <v>49</v>
      </c>
      <c r="AW31" s="5">
        <f t="shared" si="19"/>
        <v>1</v>
      </c>
      <c r="AX31" s="9" t="s">
        <v>48</v>
      </c>
      <c r="AY31" s="5">
        <f t="shared" si="20"/>
        <v>0</v>
      </c>
      <c r="AZ31" s="9" t="s">
        <v>49</v>
      </c>
      <c r="BA31" s="5">
        <f t="shared" si="21"/>
        <v>1</v>
      </c>
      <c r="BB31" s="9" t="s">
        <v>49</v>
      </c>
      <c r="BC31" s="5">
        <f t="shared" si="22"/>
        <v>1</v>
      </c>
      <c r="BD31" s="9" t="s">
        <v>48</v>
      </c>
      <c r="BE31" s="5">
        <f t="shared" si="23"/>
        <v>0</v>
      </c>
      <c r="BF31" s="9" t="s">
        <v>48</v>
      </c>
      <c r="BG31" s="5">
        <f t="shared" si="24"/>
        <v>0</v>
      </c>
      <c r="BH31" s="9" t="s">
        <v>49</v>
      </c>
      <c r="BI31" s="5">
        <f t="shared" si="25"/>
        <v>1</v>
      </c>
      <c r="BJ31" s="9" t="s">
        <v>48</v>
      </c>
      <c r="BK31" s="5">
        <f t="shared" si="26"/>
        <v>0</v>
      </c>
      <c r="BL31" s="9" t="s">
        <v>48</v>
      </c>
      <c r="BM31" s="5">
        <f t="shared" si="27"/>
        <v>0</v>
      </c>
      <c r="BN31" s="9" t="s">
        <v>49</v>
      </c>
      <c r="BO31" s="5">
        <f t="shared" si="28"/>
        <v>1</v>
      </c>
      <c r="BP31" s="9" t="s">
        <v>49</v>
      </c>
      <c r="BQ31" s="5">
        <f t="shared" si="29"/>
        <v>1</v>
      </c>
      <c r="BR31" s="9" t="s">
        <v>49</v>
      </c>
      <c r="BS31" s="5">
        <f t="shared" si="30"/>
        <v>1</v>
      </c>
      <c r="BT31" s="9" t="s">
        <v>48</v>
      </c>
      <c r="BU31" s="5">
        <f t="shared" si="31"/>
        <v>0</v>
      </c>
      <c r="BV31" s="5">
        <f t="shared" si="32"/>
        <v>0</v>
      </c>
      <c r="BW31" s="2">
        <f t="shared" si="33"/>
        <v>15</v>
      </c>
      <c r="BX31" s="5">
        <f t="shared" si="34"/>
        <v>32</v>
      </c>
      <c r="BY31" s="5">
        <f t="shared" si="35"/>
        <v>46.875</v>
      </c>
      <c r="BZ31" s="9"/>
      <c r="CA31" s="9"/>
      <c r="CB31" s="9"/>
      <c r="CC31" s="9"/>
    </row>
    <row r="32" spans="1:81" x14ac:dyDescent="0.2">
      <c r="A32" s="7"/>
      <c r="B32" s="8" t="s">
        <v>149</v>
      </c>
      <c r="C32" s="9" t="s">
        <v>150</v>
      </c>
      <c r="D32" s="9"/>
      <c r="E32" s="7">
        <v>2018</v>
      </c>
      <c r="F32" s="7" t="s">
        <v>151</v>
      </c>
      <c r="G32" s="7">
        <v>54</v>
      </c>
      <c r="H32" s="7">
        <v>3</v>
      </c>
      <c r="I32" s="9" t="s">
        <v>152</v>
      </c>
      <c r="J32" s="7" t="s">
        <v>49</v>
      </c>
      <c r="K32" s="5">
        <f t="shared" si="0"/>
        <v>1</v>
      </c>
      <c r="L32" s="7" t="s">
        <v>48</v>
      </c>
      <c r="M32" s="5">
        <f t="shared" si="1"/>
        <v>0</v>
      </c>
      <c r="N32" s="7" t="s">
        <v>49</v>
      </c>
      <c r="O32" s="5">
        <f t="shared" si="2"/>
        <v>1</v>
      </c>
      <c r="P32" s="7" t="s">
        <v>49</v>
      </c>
      <c r="Q32" s="5">
        <f t="shared" si="3"/>
        <v>1</v>
      </c>
      <c r="R32" s="7" t="s">
        <v>48</v>
      </c>
      <c r="S32" s="5">
        <f t="shared" si="4"/>
        <v>0</v>
      </c>
      <c r="T32" s="7" t="s">
        <v>48</v>
      </c>
      <c r="U32" s="5">
        <f t="shared" si="5"/>
        <v>0</v>
      </c>
      <c r="V32" s="7" t="s">
        <v>48</v>
      </c>
      <c r="W32" s="5">
        <f t="shared" si="6"/>
        <v>0</v>
      </c>
      <c r="X32" s="7" t="s">
        <v>48</v>
      </c>
      <c r="Y32" s="5">
        <f t="shared" si="7"/>
        <v>0</v>
      </c>
      <c r="Z32" s="7" t="s">
        <v>48</v>
      </c>
      <c r="AA32" s="5">
        <f t="shared" si="8"/>
        <v>0</v>
      </c>
      <c r="AB32" s="7" t="s">
        <v>48</v>
      </c>
      <c r="AC32" s="5">
        <f t="shared" si="9"/>
        <v>0</v>
      </c>
      <c r="AD32" s="7" t="s">
        <v>49</v>
      </c>
      <c r="AE32" s="5">
        <f t="shared" si="10"/>
        <v>1</v>
      </c>
      <c r="AF32" s="7" t="s">
        <v>49</v>
      </c>
      <c r="AG32" s="5">
        <f t="shared" si="11"/>
        <v>1</v>
      </c>
      <c r="AH32" s="7" t="s">
        <v>48</v>
      </c>
      <c r="AI32" s="5">
        <f t="shared" si="12"/>
        <v>0</v>
      </c>
      <c r="AJ32" s="7" t="s">
        <v>49</v>
      </c>
      <c r="AK32" s="5">
        <f t="shared" si="13"/>
        <v>1</v>
      </c>
      <c r="AL32" s="7" t="s">
        <v>48</v>
      </c>
      <c r="AM32" s="5">
        <f t="shared" si="14"/>
        <v>0</v>
      </c>
      <c r="AN32" s="7" t="s">
        <v>49</v>
      </c>
      <c r="AO32" s="5">
        <f t="shared" si="15"/>
        <v>1</v>
      </c>
      <c r="AP32" s="7" t="s">
        <v>49</v>
      </c>
      <c r="AQ32" s="5">
        <f t="shared" si="16"/>
        <v>1</v>
      </c>
      <c r="AR32" s="7" t="s">
        <v>48</v>
      </c>
      <c r="AS32" s="5">
        <f t="shared" si="17"/>
        <v>0</v>
      </c>
      <c r="AT32" s="7" t="s">
        <v>49</v>
      </c>
      <c r="AU32" s="5">
        <f t="shared" si="18"/>
        <v>1</v>
      </c>
      <c r="AV32" s="7" t="s">
        <v>48</v>
      </c>
      <c r="AW32" s="5">
        <f t="shared" si="19"/>
        <v>0</v>
      </c>
      <c r="AX32" s="7" t="s">
        <v>49</v>
      </c>
      <c r="AY32" s="5">
        <f t="shared" si="20"/>
        <v>1</v>
      </c>
      <c r="AZ32" s="7" t="s">
        <v>49</v>
      </c>
      <c r="BA32" s="5">
        <f t="shared" si="21"/>
        <v>1</v>
      </c>
      <c r="BB32" s="7" t="s">
        <v>48</v>
      </c>
      <c r="BC32" s="5">
        <f t="shared" si="22"/>
        <v>0</v>
      </c>
      <c r="BD32" s="7" t="s">
        <v>49</v>
      </c>
      <c r="BE32" s="5">
        <f t="shared" si="23"/>
        <v>1</v>
      </c>
      <c r="BF32" s="7" t="s">
        <v>49</v>
      </c>
      <c r="BG32" s="5">
        <f t="shared" si="24"/>
        <v>1</v>
      </c>
      <c r="BH32" s="7" t="s">
        <v>49</v>
      </c>
      <c r="BI32" s="5">
        <f t="shared" si="25"/>
        <v>1</v>
      </c>
      <c r="BJ32" s="7" t="s">
        <v>49</v>
      </c>
      <c r="BK32" s="5">
        <f t="shared" si="26"/>
        <v>1</v>
      </c>
      <c r="BL32" s="7" t="s">
        <v>48</v>
      </c>
      <c r="BM32" s="5">
        <f t="shared" si="27"/>
        <v>0</v>
      </c>
      <c r="BN32" s="7" t="s">
        <v>49</v>
      </c>
      <c r="BO32" s="5">
        <f t="shared" si="28"/>
        <v>1</v>
      </c>
      <c r="BP32" s="7" t="s">
        <v>49</v>
      </c>
      <c r="BQ32" s="5">
        <f t="shared" si="29"/>
        <v>1</v>
      </c>
      <c r="BR32" s="7" t="s">
        <v>49</v>
      </c>
      <c r="BS32" s="5">
        <f t="shared" si="30"/>
        <v>1</v>
      </c>
      <c r="BT32" s="7" t="s">
        <v>49</v>
      </c>
      <c r="BU32" s="5">
        <f t="shared" si="31"/>
        <v>1</v>
      </c>
      <c r="BV32" s="5">
        <f t="shared" si="32"/>
        <v>0</v>
      </c>
      <c r="BW32" s="2">
        <f t="shared" si="33"/>
        <v>19</v>
      </c>
      <c r="BX32" s="5">
        <f t="shared" si="34"/>
        <v>32</v>
      </c>
      <c r="BY32" s="5">
        <f t="shared" si="35"/>
        <v>59.375</v>
      </c>
      <c r="BZ32" s="9"/>
      <c r="CA32" s="9"/>
      <c r="CB32" s="9"/>
      <c r="CC32" s="9"/>
    </row>
    <row r="33" spans="1:81" x14ac:dyDescent="0.2">
      <c r="A33" s="7"/>
      <c r="B33" s="10" t="s">
        <v>153</v>
      </c>
      <c r="C33" s="9" t="s">
        <v>154</v>
      </c>
      <c r="D33" s="9"/>
      <c r="E33" s="7">
        <v>2018</v>
      </c>
      <c r="F33" s="7" t="s">
        <v>151</v>
      </c>
      <c r="G33" s="7">
        <v>54</v>
      </c>
      <c r="H33" s="7">
        <v>3</v>
      </c>
      <c r="I33" s="9" t="s">
        <v>155</v>
      </c>
      <c r="J33" s="7" t="s">
        <v>49</v>
      </c>
      <c r="K33" s="5">
        <f t="shared" si="0"/>
        <v>1</v>
      </c>
      <c r="L33" s="7" t="s">
        <v>48</v>
      </c>
      <c r="M33" s="5">
        <f t="shared" si="1"/>
        <v>0</v>
      </c>
      <c r="N33" s="7" t="s">
        <v>49</v>
      </c>
      <c r="O33" s="5">
        <f t="shared" si="2"/>
        <v>1</v>
      </c>
      <c r="P33" s="7" t="s">
        <v>48</v>
      </c>
      <c r="Q33" s="5">
        <f t="shared" si="3"/>
        <v>0</v>
      </c>
      <c r="R33" s="7" t="s">
        <v>48</v>
      </c>
      <c r="S33" s="5">
        <f t="shared" si="4"/>
        <v>0</v>
      </c>
      <c r="T33" s="7" t="s">
        <v>49</v>
      </c>
      <c r="U33" s="5">
        <f t="shared" si="5"/>
        <v>1</v>
      </c>
      <c r="V33" s="7" t="s">
        <v>48</v>
      </c>
      <c r="W33" s="5">
        <f t="shared" si="6"/>
        <v>0</v>
      </c>
      <c r="X33" s="7" t="s">
        <v>48</v>
      </c>
      <c r="Y33" s="5">
        <f t="shared" si="7"/>
        <v>0</v>
      </c>
      <c r="Z33" s="7" t="s">
        <v>49</v>
      </c>
      <c r="AA33" s="5">
        <f t="shared" si="8"/>
        <v>1</v>
      </c>
      <c r="AB33" s="7" t="s">
        <v>49</v>
      </c>
      <c r="AC33" s="5">
        <f t="shared" si="9"/>
        <v>1</v>
      </c>
      <c r="AD33" s="7" t="s">
        <v>48</v>
      </c>
      <c r="AE33" s="5">
        <f t="shared" si="10"/>
        <v>0</v>
      </c>
      <c r="AF33" s="7" t="s">
        <v>49</v>
      </c>
      <c r="AG33" s="5">
        <f t="shared" si="11"/>
        <v>1</v>
      </c>
      <c r="AH33" s="7" t="s">
        <v>48</v>
      </c>
      <c r="AI33" s="5">
        <f t="shared" si="12"/>
        <v>0</v>
      </c>
      <c r="AJ33" s="7" t="s">
        <v>49</v>
      </c>
      <c r="AK33" s="5">
        <f t="shared" si="13"/>
        <v>1</v>
      </c>
      <c r="AL33" s="7" t="s">
        <v>48</v>
      </c>
      <c r="AM33" s="5">
        <f t="shared" si="14"/>
        <v>0</v>
      </c>
      <c r="AN33" s="7" t="s">
        <v>49</v>
      </c>
      <c r="AO33" s="5">
        <f t="shared" si="15"/>
        <v>1</v>
      </c>
      <c r="AP33" s="7" t="s">
        <v>49</v>
      </c>
      <c r="AQ33" s="5">
        <f t="shared" si="16"/>
        <v>1</v>
      </c>
      <c r="AR33" s="7" t="s">
        <v>48</v>
      </c>
      <c r="AS33" s="5">
        <f t="shared" si="17"/>
        <v>0</v>
      </c>
      <c r="AT33" s="7" t="s">
        <v>49</v>
      </c>
      <c r="AU33" s="5">
        <f t="shared" si="18"/>
        <v>1</v>
      </c>
      <c r="AV33" s="7" t="s">
        <v>48</v>
      </c>
      <c r="AW33" s="5">
        <f t="shared" si="19"/>
        <v>0</v>
      </c>
      <c r="AX33" s="7" t="s">
        <v>49</v>
      </c>
      <c r="AY33" s="5">
        <f t="shared" si="20"/>
        <v>1</v>
      </c>
      <c r="AZ33" s="7" t="s">
        <v>49</v>
      </c>
      <c r="BA33" s="5">
        <f t="shared" si="21"/>
        <v>1</v>
      </c>
      <c r="BB33" s="7" t="s">
        <v>49</v>
      </c>
      <c r="BC33" s="5">
        <f t="shared" si="22"/>
        <v>1</v>
      </c>
      <c r="BD33" s="7" t="s">
        <v>49</v>
      </c>
      <c r="BE33" s="5">
        <f t="shared" si="23"/>
        <v>1</v>
      </c>
      <c r="BF33" s="7" t="s">
        <v>49</v>
      </c>
      <c r="BG33" s="5">
        <f t="shared" si="24"/>
        <v>1</v>
      </c>
      <c r="BH33" s="7" t="s">
        <v>48</v>
      </c>
      <c r="BI33" s="5">
        <f t="shared" si="25"/>
        <v>0</v>
      </c>
      <c r="BJ33" s="7" t="s">
        <v>48</v>
      </c>
      <c r="BK33" s="5">
        <f t="shared" si="26"/>
        <v>0</v>
      </c>
      <c r="BL33" s="7" t="s">
        <v>48</v>
      </c>
      <c r="BM33" s="5">
        <f t="shared" si="27"/>
        <v>0</v>
      </c>
      <c r="BN33" s="7" t="s">
        <v>49</v>
      </c>
      <c r="BO33" s="5">
        <f t="shared" si="28"/>
        <v>1</v>
      </c>
      <c r="BP33" s="7" t="s">
        <v>49</v>
      </c>
      <c r="BQ33" s="5">
        <f t="shared" si="29"/>
        <v>1</v>
      </c>
      <c r="BR33" s="7" t="s">
        <v>49</v>
      </c>
      <c r="BS33" s="5">
        <f t="shared" si="30"/>
        <v>1</v>
      </c>
      <c r="BT33" s="7" t="s">
        <v>48</v>
      </c>
      <c r="BU33" s="5">
        <f t="shared" si="31"/>
        <v>0</v>
      </c>
      <c r="BV33" s="5">
        <f t="shared" si="32"/>
        <v>0</v>
      </c>
      <c r="BW33" s="2">
        <f t="shared" si="33"/>
        <v>18</v>
      </c>
      <c r="BX33" s="5">
        <f t="shared" si="34"/>
        <v>32</v>
      </c>
      <c r="BY33" s="5">
        <f t="shared" si="35"/>
        <v>56.25</v>
      </c>
      <c r="BZ33" s="9"/>
      <c r="CA33" s="9"/>
      <c r="CB33" s="9"/>
      <c r="CC33" s="9"/>
    </row>
    <row r="34" spans="1:81" x14ac:dyDescent="0.2">
      <c r="A34" s="7"/>
      <c r="B34" s="8" t="s">
        <v>156</v>
      </c>
      <c r="C34" s="9" t="s">
        <v>157</v>
      </c>
      <c r="D34" s="9"/>
      <c r="E34" s="7">
        <v>2018</v>
      </c>
      <c r="F34" s="7" t="s">
        <v>151</v>
      </c>
      <c r="G34" s="7">
        <v>54</v>
      </c>
      <c r="H34" s="7">
        <v>3</v>
      </c>
      <c r="I34" s="9" t="s">
        <v>158</v>
      </c>
      <c r="J34" s="7" t="s">
        <v>47</v>
      </c>
      <c r="K34" s="5">
        <f t="shared" si="0"/>
        <v>0</v>
      </c>
      <c r="L34" s="7" t="s">
        <v>48</v>
      </c>
      <c r="M34" s="5">
        <f t="shared" si="1"/>
        <v>0</v>
      </c>
      <c r="N34" s="7" t="s">
        <v>48</v>
      </c>
      <c r="O34" s="5">
        <f t="shared" si="2"/>
        <v>0</v>
      </c>
      <c r="P34" s="7" t="s">
        <v>48</v>
      </c>
      <c r="Q34" s="5">
        <f t="shared" si="3"/>
        <v>0</v>
      </c>
      <c r="R34" s="7" t="s">
        <v>48</v>
      </c>
      <c r="S34" s="5">
        <f t="shared" si="4"/>
        <v>0</v>
      </c>
      <c r="T34" s="7" t="s">
        <v>49</v>
      </c>
      <c r="U34" s="5">
        <f t="shared" si="5"/>
        <v>1</v>
      </c>
      <c r="V34" s="7" t="s">
        <v>48</v>
      </c>
      <c r="W34" s="5">
        <f t="shared" si="6"/>
        <v>0</v>
      </c>
      <c r="X34" s="7" t="s">
        <v>48</v>
      </c>
      <c r="Y34" s="5">
        <f t="shared" si="7"/>
        <v>0</v>
      </c>
      <c r="Z34" s="7" t="s">
        <v>49</v>
      </c>
      <c r="AA34" s="5">
        <f t="shared" si="8"/>
        <v>1</v>
      </c>
      <c r="AB34" s="7" t="s">
        <v>49</v>
      </c>
      <c r="AC34" s="5">
        <f t="shared" si="9"/>
        <v>1</v>
      </c>
      <c r="AD34" s="7" t="s">
        <v>49</v>
      </c>
      <c r="AE34" s="5">
        <f t="shared" si="10"/>
        <v>1</v>
      </c>
      <c r="AF34" s="7" t="s">
        <v>49</v>
      </c>
      <c r="AG34" s="5">
        <f t="shared" si="11"/>
        <v>1</v>
      </c>
      <c r="AH34" s="7" t="s">
        <v>48</v>
      </c>
      <c r="AI34" s="5">
        <f t="shared" si="12"/>
        <v>0</v>
      </c>
      <c r="AJ34" s="7" t="s">
        <v>49</v>
      </c>
      <c r="AK34" s="5">
        <f t="shared" si="13"/>
        <v>1</v>
      </c>
      <c r="AL34" s="7" t="s">
        <v>48</v>
      </c>
      <c r="AM34" s="5">
        <f t="shared" si="14"/>
        <v>0</v>
      </c>
      <c r="AN34" s="7" t="s">
        <v>49</v>
      </c>
      <c r="AO34" s="5">
        <f t="shared" si="15"/>
        <v>1</v>
      </c>
      <c r="AP34" s="7" t="s">
        <v>49</v>
      </c>
      <c r="AQ34" s="5">
        <f t="shared" si="16"/>
        <v>1</v>
      </c>
      <c r="AR34" s="7" t="s">
        <v>48</v>
      </c>
      <c r="AS34" s="5">
        <f t="shared" si="17"/>
        <v>0</v>
      </c>
      <c r="AT34" s="7" t="s">
        <v>49</v>
      </c>
      <c r="AU34" s="5">
        <f t="shared" si="18"/>
        <v>1</v>
      </c>
      <c r="AV34" s="7" t="s">
        <v>49</v>
      </c>
      <c r="AW34" s="5">
        <f t="shared" si="19"/>
        <v>1</v>
      </c>
      <c r="AX34" s="7" t="s">
        <v>49</v>
      </c>
      <c r="AY34" s="5">
        <f t="shared" si="20"/>
        <v>1</v>
      </c>
      <c r="AZ34" s="7" t="s">
        <v>49</v>
      </c>
      <c r="BA34" s="5">
        <f t="shared" si="21"/>
        <v>1</v>
      </c>
      <c r="BB34" s="7" t="s">
        <v>48</v>
      </c>
      <c r="BC34" s="5">
        <f t="shared" si="22"/>
        <v>0</v>
      </c>
      <c r="BD34" s="7" t="s">
        <v>49</v>
      </c>
      <c r="BE34" s="5">
        <f t="shared" si="23"/>
        <v>1</v>
      </c>
      <c r="BF34" s="7" t="s">
        <v>49</v>
      </c>
      <c r="BG34" s="5">
        <f t="shared" si="24"/>
        <v>1</v>
      </c>
      <c r="BH34" s="7" t="s">
        <v>48</v>
      </c>
      <c r="BI34" s="5">
        <f t="shared" si="25"/>
        <v>0</v>
      </c>
      <c r="BJ34" s="7" t="s">
        <v>48</v>
      </c>
      <c r="BK34" s="5">
        <f t="shared" si="26"/>
        <v>0</v>
      </c>
      <c r="BL34" s="7" t="s">
        <v>48</v>
      </c>
      <c r="BM34" s="5">
        <f t="shared" si="27"/>
        <v>0</v>
      </c>
      <c r="BN34" s="7" t="s">
        <v>49</v>
      </c>
      <c r="BO34" s="5">
        <f t="shared" si="28"/>
        <v>1</v>
      </c>
      <c r="BP34" s="7" t="s">
        <v>49</v>
      </c>
      <c r="BQ34" s="5">
        <f t="shared" si="29"/>
        <v>1</v>
      </c>
      <c r="BR34" s="7" t="s">
        <v>49</v>
      </c>
      <c r="BS34" s="5">
        <f t="shared" si="30"/>
        <v>1</v>
      </c>
      <c r="BT34" s="7" t="s">
        <v>48</v>
      </c>
      <c r="BU34" s="5">
        <f t="shared" si="31"/>
        <v>0</v>
      </c>
      <c r="BV34" s="5">
        <f t="shared" si="32"/>
        <v>0</v>
      </c>
      <c r="BW34" s="2">
        <f t="shared" si="33"/>
        <v>17</v>
      </c>
      <c r="BX34" s="5">
        <f t="shared" si="34"/>
        <v>32</v>
      </c>
      <c r="BY34" s="5">
        <f t="shared" si="35"/>
        <v>53.125</v>
      </c>
      <c r="BZ34" s="9"/>
      <c r="CA34" s="9"/>
      <c r="CB34" s="9"/>
      <c r="CC34" s="9"/>
    </row>
    <row r="35" spans="1:81" x14ac:dyDescent="0.2">
      <c r="A35" s="3"/>
      <c r="B35" s="11" t="s">
        <v>159</v>
      </c>
      <c r="C35" s="5" t="s">
        <v>160</v>
      </c>
      <c r="E35" s="3">
        <v>2018</v>
      </c>
      <c r="F35" s="3" t="s">
        <v>161</v>
      </c>
      <c r="G35" s="3">
        <v>38</v>
      </c>
      <c r="H35" s="3">
        <v>3</v>
      </c>
      <c r="I35" s="5" t="s">
        <v>162</v>
      </c>
      <c r="J35" s="5" t="s">
        <v>49</v>
      </c>
      <c r="K35" s="5">
        <f t="shared" si="0"/>
        <v>1</v>
      </c>
      <c r="L35" s="3" t="s">
        <v>49</v>
      </c>
      <c r="M35" s="5">
        <f t="shared" si="1"/>
        <v>1</v>
      </c>
      <c r="N35" s="3" t="s">
        <v>48</v>
      </c>
      <c r="O35" s="5">
        <f t="shared" si="2"/>
        <v>0</v>
      </c>
      <c r="P35" s="3" t="s">
        <v>48</v>
      </c>
      <c r="Q35" s="5">
        <f t="shared" si="3"/>
        <v>0</v>
      </c>
      <c r="R35" s="3" t="s">
        <v>48</v>
      </c>
      <c r="S35" s="5">
        <f t="shared" si="4"/>
        <v>0</v>
      </c>
      <c r="T35" s="3" t="s">
        <v>48</v>
      </c>
      <c r="U35" s="5">
        <f t="shared" si="5"/>
        <v>0</v>
      </c>
      <c r="V35" s="3" t="s">
        <v>48</v>
      </c>
      <c r="W35" s="5">
        <f t="shared" si="6"/>
        <v>0</v>
      </c>
      <c r="X35" s="3" t="s">
        <v>48</v>
      </c>
      <c r="Y35" s="5">
        <f t="shared" si="7"/>
        <v>0</v>
      </c>
      <c r="Z35" s="3" t="s">
        <v>49</v>
      </c>
      <c r="AA35" s="5">
        <f t="shared" si="8"/>
        <v>1</v>
      </c>
      <c r="AB35" s="3" t="s">
        <v>49</v>
      </c>
      <c r="AC35" s="5">
        <f t="shared" si="9"/>
        <v>1</v>
      </c>
      <c r="AD35" s="3" t="s">
        <v>49</v>
      </c>
      <c r="AE35" s="5">
        <f t="shared" si="10"/>
        <v>1</v>
      </c>
      <c r="AF35" s="5" t="s">
        <v>49</v>
      </c>
      <c r="AG35" s="5">
        <f t="shared" si="11"/>
        <v>1</v>
      </c>
      <c r="AH35" s="3" t="s">
        <v>48</v>
      </c>
      <c r="AI35" s="5">
        <f t="shared" si="12"/>
        <v>0</v>
      </c>
      <c r="AJ35" s="3" t="s">
        <v>48</v>
      </c>
      <c r="AK35" s="5">
        <f t="shared" si="13"/>
        <v>0</v>
      </c>
      <c r="AL35" s="5" t="s">
        <v>48</v>
      </c>
      <c r="AM35" s="5">
        <f t="shared" si="14"/>
        <v>0</v>
      </c>
      <c r="AN35" s="3" t="s">
        <v>49</v>
      </c>
      <c r="AO35" s="5">
        <f t="shared" si="15"/>
        <v>1</v>
      </c>
      <c r="AP35" s="3" t="s">
        <v>48</v>
      </c>
      <c r="AQ35" s="5">
        <f t="shared" si="16"/>
        <v>0</v>
      </c>
      <c r="AR35" s="3" t="s">
        <v>48</v>
      </c>
      <c r="AS35" s="5">
        <f t="shared" si="17"/>
        <v>0</v>
      </c>
      <c r="AT35" s="3" t="s">
        <v>49</v>
      </c>
      <c r="AU35" s="5">
        <f t="shared" si="18"/>
        <v>1</v>
      </c>
      <c r="AV35" s="3" t="s">
        <v>48</v>
      </c>
      <c r="AW35" s="5">
        <f t="shared" si="19"/>
        <v>0</v>
      </c>
      <c r="AX35" s="3" t="s">
        <v>49</v>
      </c>
      <c r="AY35" s="5">
        <f t="shared" si="20"/>
        <v>1</v>
      </c>
      <c r="AZ35" s="3" t="s">
        <v>48</v>
      </c>
      <c r="BA35" s="5">
        <f t="shared" si="21"/>
        <v>0</v>
      </c>
      <c r="BB35" s="3" t="s">
        <v>48</v>
      </c>
      <c r="BC35" s="5">
        <f t="shared" si="22"/>
        <v>0</v>
      </c>
      <c r="BD35" s="3" t="s">
        <v>49</v>
      </c>
      <c r="BE35" s="5">
        <f t="shared" si="23"/>
        <v>1</v>
      </c>
      <c r="BF35" s="3" t="s">
        <v>48</v>
      </c>
      <c r="BG35" s="5">
        <f t="shared" si="24"/>
        <v>0</v>
      </c>
      <c r="BH35" s="3" t="s">
        <v>49</v>
      </c>
      <c r="BI35" s="5">
        <f t="shared" si="25"/>
        <v>1</v>
      </c>
      <c r="BJ35" s="3" t="s">
        <v>49</v>
      </c>
      <c r="BK35" s="5">
        <f t="shared" si="26"/>
        <v>1</v>
      </c>
      <c r="BL35" s="3" t="s">
        <v>48</v>
      </c>
      <c r="BM35" s="5">
        <f t="shared" si="27"/>
        <v>0</v>
      </c>
      <c r="BN35" s="5" t="s">
        <v>49</v>
      </c>
      <c r="BO35" s="5">
        <f t="shared" si="28"/>
        <v>1</v>
      </c>
      <c r="BP35" s="5" t="s">
        <v>49</v>
      </c>
      <c r="BQ35" s="5">
        <f t="shared" si="29"/>
        <v>1</v>
      </c>
      <c r="BR35" s="5" t="s">
        <v>49</v>
      </c>
      <c r="BS35" s="5">
        <f t="shared" si="30"/>
        <v>1</v>
      </c>
      <c r="BT35" s="3" t="s">
        <v>48</v>
      </c>
      <c r="BU35" s="5">
        <f t="shared" si="31"/>
        <v>0</v>
      </c>
      <c r="BV35" s="5">
        <f t="shared" si="32"/>
        <v>0</v>
      </c>
      <c r="BW35" s="2">
        <f t="shared" si="33"/>
        <v>15</v>
      </c>
      <c r="BX35" s="5">
        <f t="shared" si="34"/>
        <v>32</v>
      </c>
      <c r="BY35" s="5">
        <f t="shared" si="35"/>
        <v>46.875</v>
      </c>
    </row>
    <row r="36" spans="1:81" x14ac:dyDescent="0.2">
      <c r="A36" s="3"/>
      <c r="B36" s="11" t="s">
        <v>163</v>
      </c>
      <c r="C36" s="5" t="s">
        <v>164</v>
      </c>
      <c r="E36" s="3">
        <v>2018</v>
      </c>
      <c r="F36" s="3" t="s">
        <v>165</v>
      </c>
      <c r="G36" s="3">
        <v>30</v>
      </c>
      <c r="H36" s="3">
        <v>2</v>
      </c>
      <c r="I36" s="5" t="s">
        <v>166</v>
      </c>
      <c r="J36" s="3" t="s">
        <v>47</v>
      </c>
      <c r="K36" s="5">
        <f t="shared" si="0"/>
        <v>0</v>
      </c>
      <c r="L36" s="3" t="s">
        <v>49</v>
      </c>
      <c r="M36" s="5">
        <f t="shared" si="1"/>
        <v>1</v>
      </c>
      <c r="N36" s="3" t="s">
        <v>48</v>
      </c>
      <c r="O36" s="5">
        <f t="shared" si="2"/>
        <v>0</v>
      </c>
      <c r="P36" s="3" t="s">
        <v>48</v>
      </c>
      <c r="Q36" s="5">
        <f t="shared" si="3"/>
        <v>0</v>
      </c>
      <c r="R36" s="3" t="s">
        <v>48</v>
      </c>
      <c r="S36" s="5">
        <f t="shared" si="4"/>
        <v>0</v>
      </c>
      <c r="T36" s="3" t="s">
        <v>48</v>
      </c>
      <c r="U36" s="5">
        <f t="shared" si="5"/>
        <v>0</v>
      </c>
      <c r="V36" s="3" t="s">
        <v>47</v>
      </c>
      <c r="W36" s="5">
        <f t="shared" si="6"/>
        <v>0</v>
      </c>
      <c r="X36" s="3" t="s">
        <v>48</v>
      </c>
      <c r="Y36" s="5">
        <f t="shared" si="7"/>
        <v>0</v>
      </c>
      <c r="Z36" s="3" t="s">
        <v>48</v>
      </c>
      <c r="AA36" s="5">
        <f t="shared" si="8"/>
        <v>0</v>
      </c>
      <c r="AB36" s="3" t="s">
        <v>48</v>
      </c>
      <c r="AC36" s="5">
        <f t="shared" si="9"/>
        <v>0</v>
      </c>
      <c r="AD36" s="3" t="s">
        <v>48</v>
      </c>
      <c r="AE36" s="5">
        <f t="shared" si="10"/>
        <v>0</v>
      </c>
      <c r="AF36" s="3" t="s">
        <v>49</v>
      </c>
      <c r="AG36" s="5">
        <f t="shared" si="11"/>
        <v>1</v>
      </c>
      <c r="AH36" s="3" t="s">
        <v>48</v>
      </c>
      <c r="AI36" s="5">
        <f t="shared" si="12"/>
        <v>0</v>
      </c>
      <c r="AJ36" s="3" t="s">
        <v>48</v>
      </c>
      <c r="AK36" s="5">
        <f t="shared" si="13"/>
        <v>0</v>
      </c>
      <c r="AL36" s="3" t="s">
        <v>48</v>
      </c>
      <c r="AM36" s="5">
        <f t="shared" si="14"/>
        <v>0</v>
      </c>
      <c r="AN36" s="3" t="s">
        <v>49</v>
      </c>
      <c r="AO36" s="5">
        <f t="shared" si="15"/>
        <v>1</v>
      </c>
      <c r="AP36" s="3" t="s">
        <v>48</v>
      </c>
      <c r="AQ36" s="5">
        <f t="shared" si="16"/>
        <v>0</v>
      </c>
      <c r="AR36" s="3" t="s">
        <v>48</v>
      </c>
      <c r="AS36" s="5">
        <f t="shared" si="17"/>
        <v>0</v>
      </c>
      <c r="AT36" s="3" t="s">
        <v>49</v>
      </c>
      <c r="AU36" s="5">
        <f t="shared" si="18"/>
        <v>1</v>
      </c>
      <c r="AV36" s="3" t="s">
        <v>48</v>
      </c>
      <c r="AW36" s="5">
        <f t="shared" si="19"/>
        <v>0</v>
      </c>
      <c r="AX36" s="3" t="s">
        <v>49</v>
      </c>
      <c r="AY36" s="5">
        <f t="shared" si="20"/>
        <v>1</v>
      </c>
      <c r="AZ36" s="3" t="s">
        <v>48</v>
      </c>
      <c r="BA36" s="5">
        <f t="shared" si="21"/>
        <v>0</v>
      </c>
      <c r="BB36" s="3" t="s">
        <v>48</v>
      </c>
      <c r="BC36" s="5">
        <f t="shared" si="22"/>
        <v>0</v>
      </c>
      <c r="BD36" s="3" t="s">
        <v>48</v>
      </c>
      <c r="BE36" s="5">
        <f t="shared" si="23"/>
        <v>0</v>
      </c>
      <c r="BF36" s="3" t="s">
        <v>48</v>
      </c>
      <c r="BG36" s="5">
        <f t="shared" si="24"/>
        <v>0</v>
      </c>
      <c r="BH36" s="3" t="s">
        <v>48</v>
      </c>
      <c r="BI36" s="5">
        <f t="shared" si="25"/>
        <v>0</v>
      </c>
      <c r="BJ36" s="3" t="s">
        <v>48</v>
      </c>
      <c r="BK36" s="5">
        <f t="shared" si="26"/>
        <v>0</v>
      </c>
      <c r="BL36" s="3" t="s">
        <v>48</v>
      </c>
      <c r="BM36" s="5">
        <f t="shared" si="27"/>
        <v>0</v>
      </c>
      <c r="BN36" s="3" t="s">
        <v>49</v>
      </c>
      <c r="BO36" s="5">
        <f t="shared" si="28"/>
        <v>1</v>
      </c>
      <c r="BP36" s="3" t="s">
        <v>49</v>
      </c>
      <c r="BQ36" s="5">
        <f t="shared" si="29"/>
        <v>1</v>
      </c>
      <c r="BR36" s="3" t="s">
        <v>49</v>
      </c>
      <c r="BS36" s="5">
        <f t="shared" si="30"/>
        <v>1</v>
      </c>
      <c r="BT36" s="3" t="s">
        <v>48</v>
      </c>
      <c r="BU36" s="5">
        <f t="shared" si="31"/>
        <v>0</v>
      </c>
      <c r="BV36" s="5">
        <f t="shared" si="32"/>
        <v>0</v>
      </c>
      <c r="BW36" s="2">
        <f t="shared" si="33"/>
        <v>8</v>
      </c>
      <c r="BX36" s="5">
        <f t="shared" si="34"/>
        <v>32</v>
      </c>
      <c r="BY36" s="5">
        <f t="shared" si="35"/>
        <v>25</v>
      </c>
    </row>
    <row r="37" spans="1:81" x14ac:dyDescent="0.2">
      <c r="A37" s="3"/>
      <c r="B37" s="11" t="s">
        <v>167</v>
      </c>
      <c r="C37" s="5" t="s">
        <v>168</v>
      </c>
      <c r="E37" s="3">
        <v>2018</v>
      </c>
      <c r="F37" s="3" t="s">
        <v>165</v>
      </c>
      <c r="G37" s="3">
        <v>30</v>
      </c>
      <c r="H37" s="3">
        <v>2</v>
      </c>
      <c r="I37" s="5" t="s">
        <v>169</v>
      </c>
      <c r="J37" s="3" t="s">
        <v>47</v>
      </c>
      <c r="K37" s="5">
        <f t="shared" si="0"/>
        <v>0</v>
      </c>
      <c r="L37" s="3" t="s">
        <v>49</v>
      </c>
      <c r="M37" s="5">
        <f t="shared" si="1"/>
        <v>1</v>
      </c>
      <c r="N37" s="3" t="s">
        <v>48</v>
      </c>
      <c r="O37" s="5">
        <f t="shared" si="2"/>
        <v>0</v>
      </c>
      <c r="P37" s="3" t="s">
        <v>48</v>
      </c>
      <c r="Q37" s="5">
        <f t="shared" si="3"/>
        <v>0</v>
      </c>
      <c r="R37" s="3" t="s">
        <v>48</v>
      </c>
      <c r="S37" s="5">
        <f t="shared" si="4"/>
        <v>0</v>
      </c>
      <c r="T37" s="3" t="s">
        <v>48</v>
      </c>
      <c r="U37" s="5">
        <f t="shared" si="5"/>
        <v>0</v>
      </c>
      <c r="V37" s="3" t="s">
        <v>47</v>
      </c>
      <c r="W37" s="5">
        <f t="shared" si="6"/>
        <v>0</v>
      </c>
      <c r="X37" s="3" t="s">
        <v>48</v>
      </c>
      <c r="Y37" s="5">
        <f t="shared" si="7"/>
        <v>0</v>
      </c>
      <c r="Z37" s="3" t="s">
        <v>48</v>
      </c>
      <c r="AA37" s="5">
        <f t="shared" si="8"/>
        <v>0</v>
      </c>
      <c r="AB37" s="3" t="s">
        <v>49</v>
      </c>
      <c r="AC37" s="5">
        <f t="shared" si="9"/>
        <v>1</v>
      </c>
      <c r="AD37" s="3" t="s">
        <v>49</v>
      </c>
      <c r="AE37" s="5">
        <f t="shared" si="10"/>
        <v>1</v>
      </c>
      <c r="AF37" s="3" t="s">
        <v>49</v>
      </c>
      <c r="AG37" s="5">
        <f t="shared" si="11"/>
        <v>1</v>
      </c>
      <c r="AH37" s="3" t="s">
        <v>48</v>
      </c>
      <c r="AI37" s="5">
        <f t="shared" si="12"/>
        <v>0</v>
      </c>
      <c r="AJ37" s="3" t="s">
        <v>48</v>
      </c>
      <c r="AK37" s="5">
        <f t="shared" si="13"/>
        <v>0</v>
      </c>
      <c r="AL37" s="3" t="s">
        <v>48</v>
      </c>
      <c r="AM37" s="5">
        <f t="shared" si="14"/>
        <v>0</v>
      </c>
      <c r="AN37" s="3" t="s">
        <v>49</v>
      </c>
      <c r="AO37" s="5">
        <f t="shared" si="15"/>
        <v>1</v>
      </c>
      <c r="AP37" s="3" t="s">
        <v>49</v>
      </c>
      <c r="AQ37" s="5">
        <f t="shared" si="16"/>
        <v>1</v>
      </c>
      <c r="AR37" s="3" t="s">
        <v>48</v>
      </c>
      <c r="AS37" s="5">
        <f t="shared" si="17"/>
        <v>0</v>
      </c>
      <c r="AT37" s="3" t="s">
        <v>49</v>
      </c>
      <c r="AU37" s="5">
        <f t="shared" si="18"/>
        <v>1</v>
      </c>
      <c r="AV37" s="3" t="s">
        <v>48</v>
      </c>
      <c r="AW37" s="5">
        <f t="shared" si="19"/>
        <v>0</v>
      </c>
      <c r="AX37" s="3" t="s">
        <v>48</v>
      </c>
      <c r="AY37" s="5">
        <f t="shared" si="20"/>
        <v>0</v>
      </c>
      <c r="AZ37" s="3" t="s">
        <v>48</v>
      </c>
      <c r="BA37" s="5">
        <f t="shared" si="21"/>
        <v>0</v>
      </c>
      <c r="BB37" s="3" t="s">
        <v>48</v>
      </c>
      <c r="BC37" s="5">
        <f t="shared" si="22"/>
        <v>0</v>
      </c>
      <c r="BD37" s="3" t="s">
        <v>48</v>
      </c>
      <c r="BE37" s="5">
        <f t="shared" si="23"/>
        <v>0</v>
      </c>
      <c r="BF37" s="3" t="s">
        <v>48</v>
      </c>
      <c r="BG37" s="5">
        <f t="shared" si="24"/>
        <v>0</v>
      </c>
      <c r="BH37" s="3" t="s">
        <v>48</v>
      </c>
      <c r="BI37" s="5">
        <f t="shared" si="25"/>
        <v>0</v>
      </c>
      <c r="BJ37" s="3" t="s">
        <v>48</v>
      </c>
      <c r="BK37" s="5">
        <f t="shared" si="26"/>
        <v>0</v>
      </c>
      <c r="BL37" s="3" t="s">
        <v>48</v>
      </c>
      <c r="BM37" s="5">
        <f t="shared" si="27"/>
        <v>0</v>
      </c>
      <c r="BN37" s="3" t="s">
        <v>49</v>
      </c>
      <c r="BO37" s="5">
        <f t="shared" si="28"/>
        <v>1</v>
      </c>
      <c r="BP37" s="3" t="s">
        <v>49</v>
      </c>
      <c r="BQ37" s="5">
        <f t="shared" si="29"/>
        <v>1</v>
      </c>
      <c r="BR37" s="3" t="s">
        <v>49</v>
      </c>
      <c r="BS37" s="5">
        <f t="shared" si="30"/>
        <v>1</v>
      </c>
      <c r="BT37" s="3" t="s">
        <v>49</v>
      </c>
      <c r="BU37" s="5">
        <f t="shared" si="31"/>
        <v>1</v>
      </c>
      <c r="BV37" s="5">
        <f t="shared" si="32"/>
        <v>0</v>
      </c>
      <c r="BW37" s="2">
        <f t="shared" si="33"/>
        <v>11</v>
      </c>
      <c r="BX37" s="5">
        <f t="shared" si="34"/>
        <v>32</v>
      </c>
      <c r="BY37" s="5">
        <f t="shared" si="35"/>
        <v>34.375</v>
      </c>
      <c r="BZ37" s="9"/>
      <c r="CA37" s="9"/>
      <c r="CB37" s="9"/>
      <c r="CC37" s="9"/>
    </row>
    <row r="38" spans="1:81" x14ac:dyDescent="0.2">
      <c r="A38" s="7"/>
      <c r="B38" s="9" t="s">
        <v>170</v>
      </c>
      <c r="C38" s="9" t="s">
        <v>171</v>
      </c>
      <c r="D38" s="9"/>
      <c r="E38" s="7">
        <v>2018</v>
      </c>
      <c r="F38" s="7" t="s">
        <v>172</v>
      </c>
      <c r="G38" s="7">
        <v>27</v>
      </c>
      <c r="H38" s="7">
        <v>3</v>
      </c>
      <c r="I38" s="7" t="s">
        <v>173</v>
      </c>
      <c r="J38" s="9" t="s">
        <v>49</v>
      </c>
      <c r="K38" s="5">
        <f t="shared" si="0"/>
        <v>1</v>
      </c>
      <c r="L38" s="9" t="s">
        <v>49</v>
      </c>
      <c r="M38" s="5">
        <f t="shared" si="1"/>
        <v>1</v>
      </c>
      <c r="N38" s="9" t="s">
        <v>49</v>
      </c>
      <c r="O38" s="5">
        <f t="shared" si="2"/>
        <v>1</v>
      </c>
      <c r="P38" s="9" t="s">
        <v>48</v>
      </c>
      <c r="Q38" s="5">
        <f t="shared" si="3"/>
        <v>0</v>
      </c>
      <c r="R38" s="9" t="s">
        <v>49</v>
      </c>
      <c r="S38" s="5">
        <f t="shared" si="4"/>
        <v>1</v>
      </c>
      <c r="T38" s="3" t="s">
        <v>48</v>
      </c>
      <c r="U38" s="5">
        <f t="shared" si="5"/>
        <v>0</v>
      </c>
      <c r="V38" s="3" t="s">
        <v>48</v>
      </c>
      <c r="W38" s="5">
        <f t="shared" si="6"/>
        <v>0</v>
      </c>
      <c r="X38" s="3" t="s">
        <v>48</v>
      </c>
      <c r="Y38" s="5">
        <f t="shared" si="7"/>
        <v>0</v>
      </c>
      <c r="Z38" s="7" t="s">
        <v>49</v>
      </c>
      <c r="AA38" s="5">
        <f t="shared" si="8"/>
        <v>1</v>
      </c>
      <c r="AB38" s="7" t="s">
        <v>48</v>
      </c>
      <c r="AC38" s="5">
        <f t="shared" si="9"/>
        <v>0</v>
      </c>
      <c r="AD38" s="9" t="s">
        <v>49</v>
      </c>
      <c r="AE38" s="5">
        <f t="shared" si="10"/>
        <v>1</v>
      </c>
      <c r="AF38" s="3" t="s">
        <v>49</v>
      </c>
      <c r="AG38" s="5">
        <f t="shared" si="11"/>
        <v>1</v>
      </c>
      <c r="AH38" s="9" t="s">
        <v>49</v>
      </c>
      <c r="AI38" s="5">
        <f t="shared" si="12"/>
        <v>1</v>
      </c>
      <c r="AJ38" s="9" t="s">
        <v>48</v>
      </c>
      <c r="AK38" s="5">
        <f t="shared" si="13"/>
        <v>0</v>
      </c>
      <c r="AL38" s="3" t="s">
        <v>48</v>
      </c>
      <c r="AM38" s="5">
        <f t="shared" si="14"/>
        <v>0</v>
      </c>
      <c r="AN38" s="3" t="s">
        <v>49</v>
      </c>
      <c r="AO38" s="5">
        <f t="shared" si="15"/>
        <v>1</v>
      </c>
      <c r="AP38" s="3" t="s">
        <v>49</v>
      </c>
      <c r="AQ38" s="5">
        <f t="shared" si="16"/>
        <v>1</v>
      </c>
      <c r="AR38" s="7" t="s">
        <v>48</v>
      </c>
      <c r="AS38" s="5">
        <f t="shared" si="17"/>
        <v>0</v>
      </c>
      <c r="AT38" s="9" t="s">
        <v>49</v>
      </c>
      <c r="AU38" s="5">
        <f t="shared" si="18"/>
        <v>1</v>
      </c>
      <c r="AV38" s="9" t="s">
        <v>48</v>
      </c>
      <c r="AW38" s="5">
        <f t="shared" si="19"/>
        <v>0</v>
      </c>
      <c r="AX38" s="9" t="s">
        <v>48</v>
      </c>
      <c r="AY38" s="5">
        <f t="shared" si="20"/>
        <v>0</v>
      </c>
      <c r="AZ38" s="7" t="s">
        <v>48</v>
      </c>
      <c r="BA38" s="5">
        <f t="shared" si="21"/>
        <v>0</v>
      </c>
      <c r="BB38" s="9" t="s">
        <v>48</v>
      </c>
      <c r="BC38" s="5">
        <f t="shared" si="22"/>
        <v>0</v>
      </c>
      <c r="BD38" s="9" t="s">
        <v>49</v>
      </c>
      <c r="BE38" s="5">
        <f t="shared" si="23"/>
        <v>1</v>
      </c>
      <c r="BF38" s="9" t="s">
        <v>49</v>
      </c>
      <c r="BG38" s="5">
        <f t="shared" si="24"/>
        <v>1</v>
      </c>
      <c r="BH38" s="3" t="s">
        <v>49</v>
      </c>
      <c r="BI38" s="5">
        <f t="shared" si="25"/>
        <v>1</v>
      </c>
      <c r="BJ38" s="3" t="s">
        <v>49</v>
      </c>
      <c r="BK38" s="5">
        <f t="shared" si="26"/>
        <v>1</v>
      </c>
      <c r="BL38" s="7" t="s">
        <v>48</v>
      </c>
      <c r="BM38" s="5">
        <f t="shared" si="27"/>
        <v>0</v>
      </c>
      <c r="BN38" s="3" t="s">
        <v>49</v>
      </c>
      <c r="BO38" s="5">
        <f t="shared" si="28"/>
        <v>1</v>
      </c>
      <c r="BP38" s="3" t="s">
        <v>49</v>
      </c>
      <c r="BQ38" s="5">
        <f t="shared" si="29"/>
        <v>1</v>
      </c>
      <c r="BR38" s="3" t="s">
        <v>49</v>
      </c>
      <c r="BS38" s="5">
        <f t="shared" si="30"/>
        <v>1</v>
      </c>
      <c r="BT38" s="3" t="s">
        <v>49</v>
      </c>
      <c r="BU38" s="5">
        <f t="shared" si="31"/>
        <v>1</v>
      </c>
      <c r="BV38" s="5">
        <f t="shared" si="32"/>
        <v>0</v>
      </c>
      <c r="BW38" s="2">
        <f t="shared" si="33"/>
        <v>19</v>
      </c>
      <c r="BX38" s="5">
        <f t="shared" si="34"/>
        <v>32</v>
      </c>
      <c r="BY38" s="5">
        <f t="shared" si="35"/>
        <v>59.375</v>
      </c>
      <c r="BZ38" s="9"/>
      <c r="CA38" s="9"/>
      <c r="CB38" s="9"/>
      <c r="CC38" s="9"/>
    </row>
    <row r="39" spans="1:81" x14ac:dyDescent="0.2">
      <c r="A39" s="7"/>
      <c r="B39" s="9" t="s">
        <v>174</v>
      </c>
      <c r="C39" s="9" t="s">
        <v>175</v>
      </c>
      <c r="D39" s="9"/>
      <c r="E39" s="7">
        <v>2018</v>
      </c>
      <c r="F39" s="7" t="s">
        <v>172</v>
      </c>
      <c r="G39" s="7">
        <v>27</v>
      </c>
      <c r="H39" s="7">
        <v>3</v>
      </c>
      <c r="I39" s="7" t="s">
        <v>176</v>
      </c>
      <c r="J39" s="9" t="s">
        <v>48</v>
      </c>
      <c r="K39" s="5">
        <f t="shared" si="0"/>
        <v>0</v>
      </c>
      <c r="L39" s="9" t="s">
        <v>49</v>
      </c>
      <c r="M39" s="5">
        <f t="shared" si="1"/>
        <v>1</v>
      </c>
      <c r="N39" s="9" t="s">
        <v>49</v>
      </c>
      <c r="O39" s="5">
        <f t="shared" si="2"/>
        <v>1</v>
      </c>
      <c r="P39" s="9" t="s">
        <v>48</v>
      </c>
      <c r="Q39" s="5">
        <f t="shared" si="3"/>
        <v>0</v>
      </c>
      <c r="R39" s="9" t="s">
        <v>49</v>
      </c>
      <c r="S39" s="5">
        <f t="shared" si="4"/>
        <v>1</v>
      </c>
      <c r="T39" s="3" t="s">
        <v>48</v>
      </c>
      <c r="U39" s="5">
        <f t="shared" si="5"/>
        <v>0</v>
      </c>
      <c r="V39" s="3" t="s">
        <v>48</v>
      </c>
      <c r="W39" s="5">
        <f t="shared" si="6"/>
        <v>0</v>
      </c>
      <c r="X39" s="3" t="s">
        <v>48</v>
      </c>
      <c r="Y39" s="5">
        <f t="shared" si="7"/>
        <v>0</v>
      </c>
      <c r="Z39" s="7" t="s">
        <v>49</v>
      </c>
      <c r="AA39" s="5">
        <f t="shared" si="8"/>
        <v>1</v>
      </c>
      <c r="AB39" s="7" t="s">
        <v>48</v>
      </c>
      <c r="AC39" s="5">
        <f t="shared" si="9"/>
        <v>0</v>
      </c>
      <c r="AD39" s="7" t="s">
        <v>49</v>
      </c>
      <c r="AE39" s="5">
        <f t="shared" si="10"/>
        <v>1</v>
      </c>
      <c r="AF39" s="3" t="s">
        <v>49</v>
      </c>
      <c r="AG39" s="5">
        <f t="shared" si="11"/>
        <v>1</v>
      </c>
      <c r="AH39" s="9" t="s">
        <v>48</v>
      </c>
      <c r="AI39" s="5">
        <f t="shared" si="12"/>
        <v>0</v>
      </c>
      <c r="AJ39" s="9" t="s">
        <v>49</v>
      </c>
      <c r="AK39" s="5">
        <f t="shared" si="13"/>
        <v>1</v>
      </c>
      <c r="AL39" s="9" t="s">
        <v>49</v>
      </c>
      <c r="AM39" s="5">
        <f t="shared" si="14"/>
        <v>1</v>
      </c>
      <c r="AN39" s="3" t="s">
        <v>49</v>
      </c>
      <c r="AO39" s="5">
        <f t="shared" si="15"/>
        <v>1</v>
      </c>
      <c r="AP39" s="9" t="s">
        <v>48</v>
      </c>
      <c r="AQ39" s="5">
        <f t="shared" si="16"/>
        <v>0</v>
      </c>
      <c r="AR39" s="9" t="s">
        <v>49</v>
      </c>
      <c r="AS39" s="5">
        <f t="shared" si="17"/>
        <v>1</v>
      </c>
      <c r="AT39" s="9" t="s">
        <v>49</v>
      </c>
      <c r="AU39" s="5">
        <f t="shared" si="18"/>
        <v>1</v>
      </c>
      <c r="AV39" s="9" t="s">
        <v>48</v>
      </c>
      <c r="AW39" s="5">
        <f t="shared" si="19"/>
        <v>0</v>
      </c>
      <c r="AX39" s="9" t="s">
        <v>49</v>
      </c>
      <c r="AY39" s="5">
        <f t="shared" si="20"/>
        <v>1</v>
      </c>
      <c r="AZ39" s="7" t="s">
        <v>48</v>
      </c>
      <c r="BA39" s="5">
        <f t="shared" si="21"/>
        <v>0</v>
      </c>
      <c r="BB39" s="9" t="s">
        <v>48</v>
      </c>
      <c r="BC39" s="5">
        <f t="shared" si="22"/>
        <v>0</v>
      </c>
      <c r="BD39" s="9" t="s">
        <v>49</v>
      </c>
      <c r="BE39" s="5">
        <f t="shared" si="23"/>
        <v>1</v>
      </c>
      <c r="BF39" s="9" t="s">
        <v>48</v>
      </c>
      <c r="BG39" s="5">
        <f t="shared" si="24"/>
        <v>0</v>
      </c>
      <c r="BH39" s="3" t="s">
        <v>49</v>
      </c>
      <c r="BI39" s="5">
        <f t="shared" si="25"/>
        <v>1</v>
      </c>
      <c r="BJ39" s="3" t="s">
        <v>49</v>
      </c>
      <c r="BK39" s="5">
        <f t="shared" si="26"/>
        <v>1</v>
      </c>
      <c r="BL39" s="7" t="s">
        <v>48</v>
      </c>
      <c r="BM39" s="5">
        <f t="shared" si="27"/>
        <v>0</v>
      </c>
      <c r="BN39" s="3" t="s">
        <v>49</v>
      </c>
      <c r="BO39" s="5">
        <f t="shared" si="28"/>
        <v>1</v>
      </c>
      <c r="BP39" s="3" t="s">
        <v>49</v>
      </c>
      <c r="BQ39" s="5">
        <f t="shared" si="29"/>
        <v>1</v>
      </c>
      <c r="BR39" s="3" t="s">
        <v>49</v>
      </c>
      <c r="BS39" s="5">
        <f t="shared" si="30"/>
        <v>1</v>
      </c>
      <c r="BT39" s="3" t="s">
        <v>49</v>
      </c>
      <c r="BU39" s="5">
        <f t="shared" si="31"/>
        <v>1</v>
      </c>
      <c r="BV39" s="5">
        <f t="shared" si="32"/>
        <v>0</v>
      </c>
      <c r="BW39" s="2">
        <f t="shared" si="33"/>
        <v>19</v>
      </c>
      <c r="BX39" s="5">
        <f t="shared" si="34"/>
        <v>32</v>
      </c>
      <c r="BY39" s="5">
        <f t="shared" si="35"/>
        <v>59.375</v>
      </c>
      <c r="BZ39" s="9"/>
      <c r="CA39" s="9"/>
      <c r="CB39" s="9"/>
      <c r="CC39" s="9"/>
    </row>
    <row r="40" spans="1:81" x14ac:dyDescent="0.2">
      <c r="A40" s="3"/>
      <c r="B40" s="11" t="s">
        <v>177</v>
      </c>
      <c r="C40" s="5" t="s">
        <v>178</v>
      </c>
      <c r="D40" s="4"/>
      <c r="E40" s="3">
        <v>2018</v>
      </c>
      <c r="F40" s="3" t="s">
        <v>179</v>
      </c>
      <c r="G40" s="3">
        <v>17</v>
      </c>
      <c r="H40" s="3">
        <v>5</v>
      </c>
      <c r="I40" s="5" t="s">
        <v>180</v>
      </c>
      <c r="J40" s="5" t="s">
        <v>48</v>
      </c>
      <c r="K40" s="5">
        <f t="shared" si="0"/>
        <v>0</v>
      </c>
      <c r="L40" s="3" t="s">
        <v>48</v>
      </c>
      <c r="M40" s="5">
        <f t="shared" si="1"/>
        <v>0</v>
      </c>
      <c r="N40" s="3" t="s">
        <v>48</v>
      </c>
      <c r="O40" s="5">
        <f t="shared" si="2"/>
        <v>0</v>
      </c>
      <c r="P40" s="3" t="s">
        <v>48</v>
      </c>
      <c r="Q40" s="5">
        <f t="shared" si="3"/>
        <v>0</v>
      </c>
      <c r="R40" s="3" t="s">
        <v>48</v>
      </c>
      <c r="S40" s="5">
        <f t="shared" si="4"/>
        <v>0</v>
      </c>
      <c r="T40" s="3" t="s">
        <v>48</v>
      </c>
      <c r="U40" s="5">
        <f t="shared" si="5"/>
        <v>0</v>
      </c>
      <c r="V40" s="3" t="s">
        <v>48</v>
      </c>
      <c r="W40" s="5">
        <f t="shared" si="6"/>
        <v>0</v>
      </c>
      <c r="X40" s="3" t="s">
        <v>48</v>
      </c>
      <c r="Y40" s="5">
        <f t="shared" si="7"/>
        <v>0</v>
      </c>
      <c r="Z40" s="3" t="s">
        <v>49</v>
      </c>
      <c r="AA40" s="5">
        <f t="shared" si="8"/>
        <v>1</v>
      </c>
      <c r="AB40" s="3" t="s">
        <v>49</v>
      </c>
      <c r="AC40" s="5">
        <f t="shared" si="9"/>
        <v>1</v>
      </c>
      <c r="AD40" s="3" t="s">
        <v>49</v>
      </c>
      <c r="AE40" s="5">
        <f t="shared" si="10"/>
        <v>1</v>
      </c>
      <c r="AF40" s="3" t="s">
        <v>49</v>
      </c>
      <c r="AG40" s="5">
        <f t="shared" si="11"/>
        <v>1</v>
      </c>
      <c r="AH40" s="3" t="s">
        <v>49</v>
      </c>
      <c r="AI40" s="5">
        <f t="shared" si="12"/>
        <v>1</v>
      </c>
      <c r="AJ40" s="3" t="s">
        <v>48</v>
      </c>
      <c r="AK40" s="5">
        <f t="shared" si="13"/>
        <v>0</v>
      </c>
      <c r="AL40" s="3" t="s">
        <v>49</v>
      </c>
      <c r="AM40" s="5">
        <f t="shared" si="14"/>
        <v>1</v>
      </c>
      <c r="AN40" s="3" t="s">
        <v>49</v>
      </c>
      <c r="AO40" s="5">
        <f t="shared" si="15"/>
        <v>1</v>
      </c>
      <c r="AP40" s="3" t="s">
        <v>49</v>
      </c>
      <c r="AQ40" s="5">
        <f t="shared" si="16"/>
        <v>1</v>
      </c>
      <c r="AR40" s="3" t="s">
        <v>48</v>
      </c>
      <c r="AS40" s="5">
        <f t="shared" si="17"/>
        <v>0</v>
      </c>
      <c r="AT40" s="3" t="s">
        <v>49</v>
      </c>
      <c r="AU40" s="5">
        <f t="shared" si="18"/>
        <v>1</v>
      </c>
      <c r="AV40" s="3" t="s">
        <v>48</v>
      </c>
      <c r="AW40" s="5">
        <f t="shared" si="19"/>
        <v>0</v>
      </c>
      <c r="AX40" s="3" t="s">
        <v>49</v>
      </c>
      <c r="AY40" s="5">
        <f t="shared" si="20"/>
        <v>1</v>
      </c>
      <c r="AZ40" s="3" t="s">
        <v>48</v>
      </c>
      <c r="BA40" s="5">
        <f t="shared" si="21"/>
        <v>0</v>
      </c>
      <c r="BB40" s="3" t="s">
        <v>49</v>
      </c>
      <c r="BC40" s="5">
        <f t="shared" si="22"/>
        <v>1</v>
      </c>
      <c r="BD40" s="3" t="s">
        <v>48</v>
      </c>
      <c r="BE40" s="5">
        <f t="shared" si="23"/>
        <v>0</v>
      </c>
      <c r="BF40" s="3" t="s">
        <v>49</v>
      </c>
      <c r="BG40" s="5">
        <f t="shared" si="24"/>
        <v>1</v>
      </c>
      <c r="BH40" s="3" t="s">
        <v>49</v>
      </c>
      <c r="BI40" s="5">
        <f t="shared" si="25"/>
        <v>1</v>
      </c>
      <c r="BJ40" s="3" t="s">
        <v>48</v>
      </c>
      <c r="BK40" s="5">
        <f t="shared" si="26"/>
        <v>0</v>
      </c>
      <c r="BL40" s="3" t="s">
        <v>48</v>
      </c>
      <c r="BM40" s="5">
        <f t="shared" si="27"/>
        <v>0</v>
      </c>
      <c r="BN40" s="3" t="s">
        <v>49</v>
      </c>
      <c r="BO40" s="5">
        <f t="shared" si="28"/>
        <v>1</v>
      </c>
      <c r="BP40" s="3" t="s">
        <v>49</v>
      </c>
      <c r="BQ40" s="5">
        <f t="shared" si="29"/>
        <v>1</v>
      </c>
      <c r="BR40" s="3" t="s">
        <v>49</v>
      </c>
      <c r="BS40" s="5">
        <f t="shared" si="30"/>
        <v>1</v>
      </c>
      <c r="BT40" s="3" t="s">
        <v>49</v>
      </c>
      <c r="BU40" s="5">
        <f t="shared" si="31"/>
        <v>1</v>
      </c>
      <c r="BV40" s="5">
        <f t="shared" si="32"/>
        <v>0</v>
      </c>
      <c r="BW40" s="2">
        <f t="shared" si="33"/>
        <v>17</v>
      </c>
      <c r="BX40" s="5">
        <f t="shared" si="34"/>
        <v>32</v>
      </c>
      <c r="BY40" s="5">
        <f t="shared" si="35"/>
        <v>53.125</v>
      </c>
    </row>
    <row r="41" spans="1:81" x14ac:dyDescent="0.2">
      <c r="A41" s="3"/>
      <c r="B41" s="11" t="s">
        <v>181</v>
      </c>
      <c r="C41" s="5" t="s">
        <v>182</v>
      </c>
      <c r="E41" s="3">
        <v>2018</v>
      </c>
      <c r="F41" s="3" t="s">
        <v>183</v>
      </c>
      <c r="G41" s="3">
        <v>34</v>
      </c>
      <c r="I41" s="5" t="s">
        <v>184</v>
      </c>
      <c r="J41" s="5" t="s">
        <v>49</v>
      </c>
      <c r="K41" s="5">
        <f t="shared" si="0"/>
        <v>1</v>
      </c>
      <c r="L41" s="3" t="s">
        <v>48</v>
      </c>
      <c r="M41" s="5">
        <f t="shared" si="1"/>
        <v>0</v>
      </c>
      <c r="N41" s="3" t="s">
        <v>48</v>
      </c>
      <c r="O41" s="5">
        <f t="shared" si="2"/>
        <v>0</v>
      </c>
      <c r="P41" s="3" t="s">
        <v>48</v>
      </c>
      <c r="Q41" s="5">
        <f t="shared" si="3"/>
        <v>0</v>
      </c>
      <c r="R41" s="3" t="s">
        <v>48</v>
      </c>
      <c r="S41" s="5">
        <f t="shared" si="4"/>
        <v>0</v>
      </c>
      <c r="T41" s="3" t="s">
        <v>49</v>
      </c>
      <c r="U41" s="5">
        <f t="shared" si="5"/>
        <v>1</v>
      </c>
      <c r="V41" s="3" t="s">
        <v>48</v>
      </c>
      <c r="W41" s="5">
        <f t="shared" si="6"/>
        <v>0</v>
      </c>
      <c r="X41" s="3" t="s">
        <v>48</v>
      </c>
      <c r="Y41" s="5">
        <f t="shared" si="7"/>
        <v>0</v>
      </c>
      <c r="Z41" s="3" t="s">
        <v>49</v>
      </c>
      <c r="AA41" s="5">
        <f t="shared" si="8"/>
        <v>1</v>
      </c>
      <c r="AB41" s="3" t="s">
        <v>49</v>
      </c>
      <c r="AC41" s="5">
        <f t="shared" si="9"/>
        <v>1</v>
      </c>
      <c r="AD41" s="3" t="s">
        <v>49</v>
      </c>
      <c r="AE41" s="5">
        <f t="shared" si="10"/>
        <v>1</v>
      </c>
      <c r="AF41" s="3" t="s">
        <v>49</v>
      </c>
      <c r="AG41" s="5">
        <f t="shared" si="11"/>
        <v>1</v>
      </c>
      <c r="AH41" s="3" t="s">
        <v>48</v>
      </c>
      <c r="AI41" s="5">
        <f t="shared" si="12"/>
        <v>0</v>
      </c>
      <c r="AJ41" s="3" t="s">
        <v>48</v>
      </c>
      <c r="AK41" s="5">
        <f t="shared" si="13"/>
        <v>0</v>
      </c>
      <c r="AL41" s="3" t="s">
        <v>49</v>
      </c>
      <c r="AM41" s="5">
        <f t="shared" si="14"/>
        <v>1</v>
      </c>
      <c r="AN41" s="3" t="s">
        <v>49</v>
      </c>
      <c r="AO41" s="5">
        <f t="shared" si="15"/>
        <v>1</v>
      </c>
      <c r="AP41" s="3" t="s">
        <v>48</v>
      </c>
      <c r="AQ41" s="5">
        <f t="shared" si="16"/>
        <v>0</v>
      </c>
      <c r="AR41" s="3" t="s">
        <v>48</v>
      </c>
      <c r="AS41" s="5">
        <f t="shared" si="17"/>
        <v>0</v>
      </c>
      <c r="AT41" s="3" t="s">
        <v>49</v>
      </c>
      <c r="AU41" s="5">
        <f t="shared" si="18"/>
        <v>1</v>
      </c>
      <c r="AV41" s="3" t="s">
        <v>49</v>
      </c>
      <c r="AW41" s="5">
        <f t="shared" si="19"/>
        <v>1</v>
      </c>
      <c r="AX41" s="3" t="s">
        <v>49</v>
      </c>
      <c r="AY41" s="5">
        <f t="shared" si="20"/>
        <v>1</v>
      </c>
      <c r="AZ41" s="3" t="s">
        <v>48</v>
      </c>
      <c r="BA41" s="5">
        <f t="shared" si="21"/>
        <v>0</v>
      </c>
      <c r="BB41" s="3" t="s">
        <v>48</v>
      </c>
      <c r="BC41" s="5">
        <f t="shared" si="22"/>
        <v>0</v>
      </c>
      <c r="BD41" s="3" t="s">
        <v>48</v>
      </c>
      <c r="BE41" s="5">
        <f t="shared" si="23"/>
        <v>0</v>
      </c>
      <c r="BF41" s="3" t="s">
        <v>49</v>
      </c>
      <c r="BG41" s="5">
        <f t="shared" si="24"/>
        <v>1</v>
      </c>
      <c r="BH41" s="3" t="s">
        <v>49</v>
      </c>
      <c r="BI41" s="5">
        <f t="shared" si="25"/>
        <v>1</v>
      </c>
      <c r="BJ41" s="3" t="s">
        <v>49</v>
      </c>
      <c r="BK41" s="5">
        <f t="shared" si="26"/>
        <v>1</v>
      </c>
      <c r="BL41" s="3" t="s">
        <v>48</v>
      </c>
      <c r="BM41" s="5">
        <f t="shared" si="27"/>
        <v>0</v>
      </c>
      <c r="BN41" s="3" t="s">
        <v>49</v>
      </c>
      <c r="BO41" s="5">
        <f t="shared" si="28"/>
        <v>1</v>
      </c>
      <c r="BP41" s="3" t="s">
        <v>49</v>
      </c>
      <c r="BQ41" s="5">
        <f t="shared" si="29"/>
        <v>1</v>
      </c>
      <c r="BR41" s="3" t="s">
        <v>49</v>
      </c>
      <c r="BS41" s="5">
        <f t="shared" si="30"/>
        <v>1</v>
      </c>
      <c r="BT41" s="3" t="s">
        <v>49</v>
      </c>
      <c r="BU41" s="5">
        <f t="shared" si="31"/>
        <v>1</v>
      </c>
      <c r="BV41" s="5">
        <f t="shared" si="32"/>
        <v>0</v>
      </c>
      <c r="BW41" s="2">
        <f t="shared" si="33"/>
        <v>18</v>
      </c>
      <c r="BX41" s="5">
        <f t="shared" si="34"/>
        <v>32</v>
      </c>
      <c r="BY41" s="5">
        <f t="shared" si="35"/>
        <v>56.25</v>
      </c>
    </row>
    <row r="42" spans="1:81" x14ac:dyDescent="0.2">
      <c r="A42" s="3"/>
      <c r="B42" s="11" t="s">
        <v>185</v>
      </c>
      <c r="C42" s="5" t="s">
        <v>186</v>
      </c>
      <c r="E42" s="3">
        <v>2018</v>
      </c>
      <c r="F42" s="3" t="s">
        <v>183</v>
      </c>
      <c r="G42" s="3">
        <v>34</v>
      </c>
      <c r="I42" s="5" t="s">
        <v>187</v>
      </c>
      <c r="J42" s="5" t="s">
        <v>49</v>
      </c>
      <c r="K42" s="5">
        <f t="shared" si="0"/>
        <v>1</v>
      </c>
      <c r="L42" s="3" t="s">
        <v>48</v>
      </c>
      <c r="M42" s="5">
        <f t="shared" si="1"/>
        <v>0</v>
      </c>
      <c r="N42" s="3" t="s">
        <v>48</v>
      </c>
      <c r="O42" s="5">
        <f t="shared" si="2"/>
        <v>0</v>
      </c>
      <c r="P42" s="3" t="s">
        <v>48</v>
      </c>
      <c r="Q42" s="5">
        <f t="shared" si="3"/>
        <v>0</v>
      </c>
      <c r="R42" s="3" t="s">
        <v>48</v>
      </c>
      <c r="S42" s="5">
        <f t="shared" si="4"/>
        <v>0</v>
      </c>
      <c r="T42" s="3" t="s">
        <v>48</v>
      </c>
      <c r="U42" s="5">
        <f t="shared" si="5"/>
        <v>0</v>
      </c>
      <c r="V42" s="3" t="s">
        <v>48</v>
      </c>
      <c r="W42" s="5">
        <f t="shared" si="6"/>
        <v>0</v>
      </c>
      <c r="X42" s="3" t="s">
        <v>48</v>
      </c>
      <c r="Y42" s="5">
        <f t="shared" si="7"/>
        <v>0</v>
      </c>
      <c r="Z42" s="3" t="s">
        <v>49</v>
      </c>
      <c r="AA42" s="5">
        <f t="shared" si="8"/>
        <v>1</v>
      </c>
      <c r="AB42" s="3" t="s">
        <v>49</v>
      </c>
      <c r="AC42" s="5">
        <f t="shared" si="9"/>
        <v>1</v>
      </c>
      <c r="AD42" s="3" t="s">
        <v>49</v>
      </c>
      <c r="AE42" s="5">
        <f t="shared" si="10"/>
        <v>1</v>
      </c>
      <c r="AF42" s="3" t="s">
        <v>49</v>
      </c>
      <c r="AG42" s="5">
        <f t="shared" si="11"/>
        <v>1</v>
      </c>
      <c r="AH42" s="3" t="s">
        <v>49</v>
      </c>
      <c r="AI42" s="5">
        <f t="shared" si="12"/>
        <v>1</v>
      </c>
      <c r="AJ42" s="3" t="s">
        <v>49</v>
      </c>
      <c r="AK42" s="5">
        <f t="shared" si="13"/>
        <v>1</v>
      </c>
      <c r="AL42" s="3" t="s">
        <v>48</v>
      </c>
      <c r="AM42" s="5">
        <f t="shared" si="14"/>
        <v>0</v>
      </c>
      <c r="AN42" s="3" t="s">
        <v>49</v>
      </c>
      <c r="AO42" s="5">
        <f t="shared" si="15"/>
        <v>1</v>
      </c>
      <c r="AP42" s="3" t="s">
        <v>49</v>
      </c>
      <c r="AQ42" s="5">
        <f t="shared" si="16"/>
        <v>1</v>
      </c>
      <c r="AR42" s="3" t="s">
        <v>48</v>
      </c>
      <c r="AS42" s="5">
        <f t="shared" si="17"/>
        <v>0</v>
      </c>
      <c r="AT42" s="3" t="s">
        <v>49</v>
      </c>
      <c r="AU42" s="5">
        <f t="shared" si="18"/>
        <v>1</v>
      </c>
      <c r="AV42" s="3" t="s">
        <v>48</v>
      </c>
      <c r="AW42" s="5">
        <f t="shared" si="19"/>
        <v>0</v>
      </c>
      <c r="AX42" s="3" t="s">
        <v>49</v>
      </c>
      <c r="AY42" s="5">
        <f t="shared" si="20"/>
        <v>1</v>
      </c>
      <c r="AZ42" s="3" t="s">
        <v>49</v>
      </c>
      <c r="BA42" s="5">
        <f t="shared" si="21"/>
        <v>1</v>
      </c>
      <c r="BB42" s="3" t="s">
        <v>48</v>
      </c>
      <c r="BC42" s="5">
        <f t="shared" si="22"/>
        <v>0</v>
      </c>
      <c r="BD42" s="3" t="s">
        <v>48</v>
      </c>
      <c r="BE42" s="5">
        <f t="shared" si="23"/>
        <v>0</v>
      </c>
      <c r="BF42" s="3" t="s">
        <v>49</v>
      </c>
      <c r="BG42" s="5">
        <f t="shared" si="24"/>
        <v>1</v>
      </c>
      <c r="BH42" s="3" t="s">
        <v>49</v>
      </c>
      <c r="BI42" s="5">
        <f t="shared" si="25"/>
        <v>1</v>
      </c>
      <c r="BJ42" s="3" t="s">
        <v>49</v>
      </c>
      <c r="BK42" s="5">
        <f t="shared" si="26"/>
        <v>1</v>
      </c>
      <c r="BL42" s="3" t="s">
        <v>48</v>
      </c>
      <c r="BM42" s="5">
        <f t="shared" si="27"/>
        <v>0</v>
      </c>
      <c r="BN42" s="3" t="s">
        <v>49</v>
      </c>
      <c r="BO42" s="5">
        <f t="shared" si="28"/>
        <v>1</v>
      </c>
      <c r="BP42" s="3" t="s">
        <v>49</v>
      </c>
      <c r="BQ42" s="5">
        <f t="shared" si="29"/>
        <v>1</v>
      </c>
      <c r="BR42" s="3" t="s">
        <v>49</v>
      </c>
      <c r="BS42" s="5">
        <f t="shared" si="30"/>
        <v>1</v>
      </c>
      <c r="BT42" s="3" t="s">
        <v>48</v>
      </c>
      <c r="BU42" s="5">
        <f t="shared" si="31"/>
        <v>0</v>
      </c>
      <c r="BV42" s="5">
        <f t="shared" si="32"/>
        <v>0</v>
      </c>
      <c r="BW42" s="2">
        <f t="shared" si="33"/>
        <v>18</v>
      </c>
      <c r="BX42" s="5">
        <f t="shared" si="34"/>
        <v>32</v>
      </c>
      <c r="BY42" s="5">
        <f t="shared" si="35"/>
        <v>56.25</v>
      </c>
    </row>
    <row r="43" spans="1:81" x14ac:dyDescent="0.2">
      <c r="A43" s="3"/>
      <c r="B43" s="4" t="s">
        <v>188</v>
      </c>
      <c r="C43" s="5" t="s">
        <v>189</v>
      </c>
      <c r="E43" s="3">
        <v>2018</v>
      </c>
      <c r="F43" s="3" t="s">
        <v>183</v>
      </c>
      <c r="G43" s="3">
        <v>34</v>
      </c>
      <c r="I43" s="5" t="s">
        <v>190</v>
      </c>
      <c r="J43" s="5" t="s">
        <v>47</v>
      </c>
      <c r="K43" s="5">
        <f t="shared" si="0"/>
        <v>0</v>
      </c>
      <c r="L43" s="3" t="s">
        <v>48</v>
      </c>
      <c r="M43" s="5">
        <f t="shared" si="1"/>
        <v>0</v>
      </c>
      <c r="N43" s="3" t="s">
        <v>49</v>
      </c>
      <c r="O43" s="5">
        <f t="shared" si="2"/>
        <v>1</v>
      </c>
      <c r="P43" s="3" t="s">
        <v>48</v>
      </c>
      <c r="Q43" s="5">
        <f t="shared" si="3"/>
        <v>0</v>
      </c>
      <c r="R43" s="3" t="s">
        <v>48</v>
      </c>
      <c r="S43" s="5">
        <f t="shared" si="4"/>
        <v>0</v>
      </c>
      <c r="T43" s="3" t="s">
        <v>48</v>
      </c>
      <c r="U43" s="5">
        <f t="shared" si="5"/>
        <v>0</v>
      </c>
      <c r="V43" s="3" t="s">
        <v>48</v>
      </c>
      <c r="W43" s="5">
        <f t="shared" si="6"/>
        <v>0</v>
      </c>
      <c r="X43" s="3" t="s">
        <v>48</v>
      </c>
      <c r="Y43" s="5">
        <f t="shared" si="7"/>
        <v>0</v>
      </c>
      <c r="Z43" s="3" t="s">
        <v>49</v>
      </c>
      <c r="AA43" s="5">
        <f t="shared" si="8"/>
        <v>1</v>
      </c>
      <c r="AB43" s="3" t="s">
        <v>48</v>
      </c>
      <c r="AC43" s="5">
        <f t="shared" si="9"/>
        <v>0</v>
      </c>
      <c r="AD43" s="3" t="s">
        <v>49</v>
      </c>
      <c r="AE43" s="5">
        <f t="shared" si="10"/>
        <v>1</v>
      </c>
      <c r="AF43" s="3" t="s">
        <v>49</v>
      </c>
      <c r="AG43" s="5">
        <f t="shared" si="11"/>
        <v>1</v>
      </c>
      <c r="AH43" s="3" t="s">
        <v>48</v>
      </c>
      <c r="AI43" s="5">
        <f t="shared" si="12"/>
        <v>0</v>
      </c>
      <c r="AJ43" s="3" t="s">
        <v>48</v>
      </c>
      <c r="AK43" s="5">
        <f t="shared" si="13"/>
        <v>0</v>
      </c>
      <c r="AL43" s="3" t="s">
        <v>48</v>
      </c>
      <c r="AM43" s="5">
        <f t="shared" si="14"/>
        <v>0</v>
      </c>
      <c r="AN43" s="3" t="s">
        <v>48</v>
      </c>
      <c r="AO43" s="5">
        <f t="shared" si="15"/>
        <v>0</v>
      </c>
      <c r="AP43" s="3" t="s">
        <v>48</v>
      </c>
      <c r="AQ43" s="5">
        <f t="shared" si="16"/>
        <v>0</v>
      </c>
      <c r="AR43" s="3" t="s">
        <v>48</v>
      </c>
      <c r="AS43" s="5">
        <f t="shared" si="17"/>
        <v>0</v>
      </c>
      <c r="AT43" s="3" t="s">
        <v>49</v>
      </c>
      <c r="AU43" s="5">
        <f t="shared" si="18"/>
        <v>1</v>
      </c>
      <c r="AV43" s="3" t="s">
        <v>48</v>
      </c>
      <c r="AW43" s="5">
        <f t="shared" si="19"/>
        <v>0</v>
      </c>
      <c r="AX43" s="3" t="s">
        <v>48</v>
      </c>
      <c r="AY43" s="5">
        <f t="shared" si="20"/>
        <v>0</v>
      </c>
      <c r="AZ43" s="3" t="s">
        <v>48</v>
      </c>
      <c r="BA43" s="5">
        <f t="shared" si="21"/>
        <v>0</v>
      </c>
      <c r="BB43" s="3" t="s">
        <v>48</v>
      </c>
      <c r="BC43" s="5">
        <f t="shared" si="22"/>
        <v>0</v>
      </c>
      <c r="BD43" s="3" t="s">
        <v>48</v>
      </c>
      <c r="BE43" s="5">
        <f t="shared" si="23"/>
        <v>0</v>
      </c>
      <c r="BF43" s="3" t="s">
        <v>49</v>
      </c>
      <c r="BG43" s="5">
        <f t="shared" si="24"/>
        <v>1</v>
      </c>
      <c r="BH43" s="3" t="s">
        <v>49</v>
      </c>
      <c r="BI43" s="5">
        <f t="shared" si="25"/>
        <v>1</v>
      </c>
      <c r="BJ43" s="3" t="s">
        <v>48</v>
      </c>
      <c r="BK43" s="5">
        <f t="shared" si="26"/>
        <v>0</v>
      </c>
      <c r="BL43" s="3" t="s">
        <v>48</v>
      </c>
      <c r="BM43" s="5">
        <f t="shared" si="27"/>
        <v>0</v>
      </c>
      <c r="BN43" s="3" t="s">
        <v>49</v>
      </c>
      <c r="BO43" s="5">
        <f t="shared" si="28"/>
        <v>1</v>
      </c>
      <c r="BP43" s="3" t="s">
        <v>49</v>
      </c>
      <c r="BQ43" s="5">
        <f t="shared" si="29"/>
        <v>1</v>
      </c>
      <c r="BR43" s="3" t="s">
        <v>49</v>
      </c>
      <c r="BS43" s="5">
        <f t="shared" si="30"/>
        <v>1</v>
      </c>
      <c r="BT43" s="3" t="s">
        <v>48</v>
      </c>
      <c r="BU43" s="5">
        <f t="shared" si="31"/>
        <v>0</v>
      </c>
      <c r="BV43" s="5">
        <f t="shared" si="32"/>
        <v>0</v>
      </c>
      <c r="BW43" s="2">
        <f t="shared" si="33"/>
        <v>10</v>
      </c>
      <c r="BX43" s="5">
        <f t="shared" si="34"/>
        <v>32</v>
      </c>
      <c r="BY43" s="5">
        <f t="shared" si="35"/>
        <v>31.25</v>
      </c>
    </row>
    <row r="44" spans="1:81" x14ac:dyDescent="0.2">
      <c r="A44" s="3"/>
      <c r="B44" s="11" t="s">
        <v>191</v>
      </c>
      <c r="C44" s="5" t="s">
        <v>192</v>
      </c>
      <c r="E44" s="3">
        <v>2018</v>
      </c>
      <c r="F44" s="3" t="s">
        <v>183</v>
      </c>
      <c r="G44" s="3">
        <v>34</v>
      </c>
      <c r="I44" s="5" t="s">
        <v>193</v>
      </c>
      <c r="J44" s="5" t="s">
        <v>47</v>
      </c>
      <c r="K44" s="5">
        <f t="shared" si="0"/>
        <v>0</v>
      </c>
      <c r="L44" s="5" t="s">
        <v>48</v>
      </c>
      <c r="M44" s="5">
        <f t="shared" si="1"/>
        <v>0</v>
      </c>
      <c r="N44" s="5" t="s">
        <v>48</v>
      </c>
      <c r="O44" s="5">
        <f t="shared" si="2"/>
        <v>0</v>
      </c>
      <c r="P44" s="5" t="s">
        <v>48</v>
      </c>
      <c r="Q44" s="5">
        <f t="shared" si="3"/>
        <v>0</v>
      </c>
      <c r="R44" s="5" t="s">
        <v>48</v>
      </c>
      <c r="S44" s="5">
        <f t="shared" si="4"/>
        <v>0</v>
      </c>
      <c r="T44" s="5" t="s">
        <v>49</v>
      </c>
      <c r="U44" s="5">
        <f t="shared" si="5"/>
        <v>1</v>
      </c>
      <c r="V44" s="5" t="s">
        <v>47</v>
      </c>
      <c r="W44" s="5">
        <f t="shared" si="6"/>
        <v>0</v>
      </c>
      <c r="X44" s="5" t="s">
        <v>48</v>
      </c>
      <c r="Y44" s="5">
        <f t="shared" si="7"/>
        <v>0</v>
      </c>
      <c r="Z44" s="5" t="s">
        <v>48</v>
      </c>
      <c r="AA44" s="5">
        <f t="shared" si="8"/>
        <v>0</v>
      </c>
      <c r="AB44" s="5" t="s">
        <v>49</v>
      </c>
      <c r="AC44" s="5">
        <f t="shared" si="9"/>
        <v>1</v>
      </c>
      <c r="AD44" s="5" t="s">
        <v>49</v>
      </c>
      <c r="AE44" s="5">
        <f t="shared" si="10"/>
        <v>1</v>
      </c>
      <c r="AF44" s="5" t="s">
        <v>49</v>
      </c>
      <c r="AG44" s="5">
        <f t="shared" si="11"/>
        <v>1</v>
      </c>
      <c r="AH44" s="5" t="s">
        <v>49</v>
      </c>
      <c r="AI44" s="5">
        <f t="shared" si="12"/>
        <v>1</v>
      </c>
      <c r="AJ44" s="5" t="s">
        <v>49</v>
      </c>
      <c r="AK44" s="5">
        <f t="shared" si="13"/>
        <v>1</v>
      </c>
      <c r="AL44" s="5" t="s">
        <v>48</v>
      </c>
      <c r="AM44" s="5">
        <f t="shared" si="14"/>
        <v>0</v>
      </c>
      <c r="AN44" s="5" t="s">
        <v>49</v>
      </c>
      <c r="AO44" s="5">
        <f t="shared" si="15"/>
        <v>1</v>
      </c>
      <c r="AP44" s="5" t="s">
        <v>49</v>
      </c>
      <c r="AQ44" s="5">
        <f t="shared" si="16"/>
        <v>1</v>
      </c>
      <c r="AR44" s="5" t="s">
        <v>48</v>
      </c>
      <c r="AS44" s="5">
        <f t="shared" si="17"/>
        <v>0</v>
      </c>
      <c r="AT44" s="5" t="s">
        <v>49</v>
      </c>
      <c r="AU44" s="5">
        <f t="shared" si="18"/>
        <v>1</v>
      </c>
      <c r="AV44" s="5" t="s">
        <v>47</v>
      </c>
      <c r="AW44" s="5">
        <f t="shared" si="19"/>
        <v>0</v>
      </c>
      <c r="AX44" s="5" t="s">
        <v>48</v>
      </c>
      <c r="AY44" s="5">
        <f t="shared" si="20"/>
        <v>0</v>
      </c>
      <c r="AZ44" s="5" t="s">
        <v>48</v>
      </c>
      <c r="BA44" s="5">
        <f t="shared" si="21"/>
        <v>0</v>
      </c>
      <c r="BB44" s="5" t="s">
        <v>48</v>
      </c>
      <c r="BC44" s="5">
        <f t="shared" si="22"/>
        <v>0</v>
      </c>
      <c r="BD44" s="5" t="s">
        <v>49</v>
      </c>
      <c r="BE44" s="5">
        <f t="shared" si="23"/>
        <v>1</v>
      </c>
      <c r="BF44" s="5" t="s">
        <v>49</v>
      </c>
      <c r="BG44" s="5">
        <f t="shared" si="24"/>
        <v>1</v>
      </c>
      <c r="BH44" s="5" t="s">
        <v>49</v>
      </c>
      <c r="BI44" s="5">
        <f t="shared" si="25"/>
        <v>1</v>
      </c>
      <c r="BJ44" s="5" t="s">
        <v>48</v>
      </c>
      <c r="BK44" s="5">
        <f t="shared" si="26"/>
        <v>0</v>
      </c>
      <c r="BL44" s="5" t="s">
        <v>48</v>
      </c>
      <c r="BM44" s="5">
        <f t="shared" si="27"/>
        <v>0</v>
      </c>
      <c r="BN44" s="5" t="s">
        <v>49</v>
      </c>
      <c r="BO44" s="5">
        <f t="shared" si="28"/>
        <v>1</v>
      </c>
      <c r="BP44" s="5" t="s">
        <v>49</v>
      </c>
      <c r="BQ44" s="5">
        <f t="shared" si="29"/>
        <v>1</v>
      </c>
      <c r="BR44" s="5" t="s">
        <v>49</v>
      </c>
      <c r="BS44" s="5">
        <f t="shared" si="30"/>
        <v>1</v>
      </c>
      <c r="BT44" s="5" t="s">
        <v>47</v>
      </c>
      <c r="BU44" s="5">
        <f t="shared" si="31"/>
        <v>0</v>
      </c>
      <c r="BV44" s="5">
        <f t="shared" si="32"/>
        <v>0</v>
      </c>
      <c r="BW44" s="2">
        <f t="shared" si="33"/>
        <v>15</v>
      </c>
      <c r="BX44" s="5">
        <f t="shared" si="34"/>
        <v>32</v>
      </c>
      <c r="BY44" s="5">
        <f t="shared" si="35"/>
        <v>46.875</v>
      </c>
    </row>
    <row r="45" spans="1:81" x14ac:dyDescent="0.2">
      <c r="A45" s="3"/>
      <c r="B45" s="11" t="s">
        <v>194</v>
      </c>
      <c r="C45" s="5" t="s">
        <v>195</v>
      </c>
      <c r="E45" s="3">
        <v>2018</v>
      </c>
      <c r="F45" s="3" t="s">
        <v>183</v>
      </c>
      <c r="G45" s="3">
        <v>34</v>
      </c>
      <c r="I45" s="5" t="s">
        <v>196</v>
      </c>
      <c r="J45" s="5" t="s">
        <v>49</v>
      </c>
      <c r="K45" s="5">
        <f t="shared" si="0"/>
        <v>1</v>
      </c>
      <c r="L45" s="5" t="s">
        <v>48</v>
      </c>
      <c r="M45" s="5">
        <f t="shared" si="1"/>
        <v>0</v>
      </c>
      <c r="N45" s="5" t="s">
        <v>48</v>
      </c>
      <c r="O45" s="5">
        <f t="shared" si="2"/>
        <v>0</v>
      </c>
      <c r="P45" s="5" t="s">
        <v>48</v>
      </c>
      <c r="Q45" s="5">
        <f t="shared" si="3"/>
        <v>0</v>
      </c>
      <c r="R45" s="5" t="s">
        <v>48</v>
      </c>
      <c r="S45" s="5">
        <f t="shared" si="4"/>
        <v>0</v>
      </c>
      <c r="T45" s="5" t="s">
        <v>49</v>
      </c>
      <c r="U45" s="5">
        <f t="shared" si="5"/>
        <v>1</v>
      </c>
      <c r="V45" s="5" t="s">
        <v>48</v>
      </c>
      <c r="W45" s="5">
        <f t="shared" si="6"/>
        <v>0</v>
      </c>
      <c r="X45" s="5" t="s">
        <v>48</v>
      </c>
      <c r="Y45" s="5">
        <f t="shared" si="7"/>
        <v>0</v>
      </c>
      <c r="Z45" s="5" t="s">
        <v>49</v>
      </c>
      <c r="AA45" s="5">
        <f t="shared" si="8"/>
        <v>1</v>
      </c>
      <c r="AB45" s="5" t="s">
        <v>49</v>
      </c>
      <c r="AC45" s="5">
        <f t="shared" si="9"/>
        <v>1</v>
      </c>
      <c r="AD45" s="5" t="s">
        <v>49</v>
      </c>
      <c r="AE45" s="5">
        <f t="shared" si="10"/>
        <v>1</v>
      </c>
      <c r="AF45" s="5" t="s">
        <v>49</v>
      </c>
      <c r="AG45" s="5">
        <f t="shared" si="11"/>
        <v>1</v>
      </c>
      <c r="AH45" s="5" t="s">
        <v>48</v>
      </c>
      <c r="AI45" s="5">
        <f t="shared" si="12"/>
        <v>0</v>
      </c>
      <c r="AJ45" s="5" t="s">
        <v>49</v>
      </c>
      <c r="AK45" s="5">
        <f t="shared" si="13"/>
        <v>1</v>
      </c>
      <c r="AL45" s="5" t="s">
        <v>49</v>
      </c>
      <c r="AM45" s="5">
        <f t="shared" si="14"/>
        <v>1</v>
      </c>
      <c r="AN45" s="5" t="s">
        <v>49</v>
      </c>
      <c r="AO45" s="5">
        <f t="shared" si="15"/>
        <v>1</v>
      </c>
      <c r="AP45" s="5" t="s">
        <v>49</v>
      </c>
      <c r="AQ45" s="5">
        <f t="shared" si="16"/>
        <v>1</v>
      </c>
      <c r="AR45" s="5" t="s">
        <v>48</v>
      </c>
      <c r="AS45" s="5">
        <f t="shared" si="17"/>
        <v>0</v>
      </c>
      <c r="AT45" s="5" t="s">
        <v>49</v>
      </c>
      <c r="AU45" s="5">
        <f t="shared" si="18"/>
        <v>1</v>
      </c>
      <c r="AV45" s="5" t="s">
        <v>49</v>
      </c>
      <c r="AW45" s="5">
        <f t="shared" si="19"/>
        <v>1</v>
      </c>
      <c r="AX45" s="5" t="s">
        <v>49</v>
      </c>
      <c r="AY45" s="5">
        <f t="shared" si="20"/>
        <v>1</v>
      </c>
      <c r="AZ45" s="5" t="s">
        <v>48</v>
      </c>
      <c r="BA45" s="5">
        <f t="shared" si="21"/>
        <v>0</v>
      </c>
      <c r="BB45" s="5" t="s">
        <v>48</v>
      </c>
      <c r="BC45" s="5">
        <f t="shared" si="22"/>
        <v>0</v>
      </c>
      <c r="BD45" s="5" t="s">
        <v>49</v>
      </c>
      <c r="BE45" s="5">
        <f t="shared" si="23"/>
        <v>1</v>
      </c>
      <c r="BF45" s="5" t="s">
        <v>49</v>
      </c>
      <c r="BG45" s="5">
        <f t="shared" si="24"/>
        <v>1</v>
      </c>
      <c r="BH45" s="5" t="s">
        <v>49</v>
      </c>
      <c r="BI45" s="5">
        <f t="shared" si="25"/>
        <v>1</v>
      </c>
      <c r="BJ45" s="5" t="s">
        <v>48</v>
      </c>
      <c r="BK45" s="5">
        <f t="shared" si="26"/>
        <v>0</v>
      </c>
      <c r="BL45" s="5" t="s">
        <v>48</v>
      </c>
      <c r="BM45" s="5">
        <f t="shared" si="27"/>
        <v>0</v>
      </c>
      <c r="BN45" s="5" t="s">
        <v>49</v>
      </c>
      <c r="BO45" s="5">
        <f t="shared" si="28"/>
        <v>1</v>
      </c>
      <c r="BP45" s="5" t="s">
        <v>49</v>
      </c>
      <c r="BQ45" s="5">
        <f t="shared" si="29"/>
        <v>1</v>
      </c>
      <c r="BR45" s="5" t="s">
        <v>49</v>
      </c>
      <c r="BS45" s="5">
        <f t="shared" si="30"/>
        <v>1</v>
      </c>
      <c r="BT45" s="5" t="s">
        <v>47</v>
      </c>
      <c r="BU45" s="5">
        <f t="shared" si="31"/>
        <v>0</v>
      </c>
      <c r="BV45" s="5">
        <f t="shared" si="32"/>
        <v>0</v>
      </c>
      <c r="BW45" s="2">
        <f t="shared" si="33"/>
        <v>19</v>
      </c>
      <c r="BX45" s="5">
        <f t="shared" si="34"/>
        <v>32</v>
      </c>
      <c r="BY45" s="5">
        <f t="shared" si="35"/>
        <v>59.375</v>
      </c>
    </row>
    <row r="46" spans="1:81" x14ac:dyDescent="0.2">
      <c r="A46" s="3"/>
      <c r="B46" s="11" t="s">
        <v>197</v>
      </c>
      <c r="C46" s="5" t="s">
        <v>198</v>
      </c>
      <c r="E46" s="3">
        <v>2018</v>
      </c>
      <c r="F46" s="3" t="s">
        <v>183</v>
      </c>
      <c r="G46" s="3">
        <v>34</v>
      </c>
      <c r="I46" s="5" t="s">
        <v>199</v>
      </c>
      <c r="J46" s="5" t="s">
        <v>49</v>
      </c>
      <c r="K46" s="5">
        <f t="shared" si="0"/>
        <v>1</v>
      </c>
      <c r="L46" s="5" t="s">
        <v>49</v>
      </c>
      <c r="M46" s="5">
        <f t="shared" si="1"/>
        <v>1</v>
      </c>
      <c r="N46" s="5" t="s">
        <v>49</v>
      </c>
      <c r="O46" s="5">
        <f t="shared" si="2"/>
        <v>1</v>
      </c>
      <c r="P46" s="5" t="s">
        <v>48</v>
      </c>
      <c r="Q46" s="5">
        <f t="shared" si="3"/>
        <v>0</v>
      </c>
      <c r="R46" s="5" t="s">
        <v>48</v>
      </c>
      <c r="S46" s="5">
        <f t="shared" si="4"/>
        <v>0</v>
      </c>
      <c r="T46" s="5" t="s">
        <v>48</v>
      </c>
      <c r="U46" s="5">
        <f t="shared" si="5"/>
        <v>0</v>
      </c>
      <c r="V46" s="5" t="s">
        <v>48</v>
      </c>
      <c r="W46" s="5">
        <f t="shared" si="6"/>
        <v>0</v>
      </c>
      <c r="X46" s="5" t="s">
        <v>48</v>
      </c>
      <c r="Y46" s="5">
        <f t="shared" si="7"/>
        <v>0</v>
      </c>
      <c r="Z46" s="5" t="s">
        <v>49</v>
      </c>
      <c r="AA46" s="5">
        <f t="shared" si="8"/>
        <v>1</v>
      </c>
      <c r="AB46" s="5" t="s">
        <v>49</v>
      </c>
      <c r="AC46" s="5">
        <f t="shared" si="9"/>
        <v>1</v>
      </c>
      <c r="AD46" s="5" t="s">
        <v>49</v>
      </c>
      <c r="AE46" s="5">
        <f t="shared" si="10"/>
        <v>1</v>
      </c>
      <c r="AF46" s="5" t="s">
        <v>49</v>
      </c>
      <c r="AG46" s="5">
        <f t="shared" si="11"/>
        <v>1</v>
      </c>
      <c r="AH46" s="5" t="s">
        <v>48</v>
      </c>
      <c r="AI46" s="5">
        <f t="shared" si="12"/>
        <v>0</v>
      </c>
      <c r="AJ46" s="5" t="s">
        <v>49</v>
      </c>
      <c r="AK46" s="5">
        <f t="shared" si="13"/>
        <v>1</v>
      </c>
      <c r="AL46" s="5" t="s">
        <v>49</v>
      </c>
      <c r="AM46" s="5">
        <f t="shared" si="14"/>
        <v>1</v>
      </c>
      <c r="AN46" s="5" t="s">
        <v>49</v>
      </c>
      <c r="AO46" s="5">
        <f t="shared" si="15"/>
        <v>1</v>
      </c>
      <c r="AP46" s="5" t="s">
        <v>49</v>
      </c>
      <c r="AQ46" s="5">
        <f t="shared" si="16"/>
        <v>1</v>
      </c>
      <c r="AR46" s="5" t="s">
        <v>48</v>
      </c>
      <c r="AS46" s="5">
        <f t="shared" si="17"/>
        <v>0</v>
      </c>
      <c r="AT46" s="5" t="s">
        <v>49</v>
      </c>
      <c r="AU46" s="5">
        <f t="shared" si="18"/>
        <v>1</v>
      </c>
      <c r="AV46" s="5" t="s">
        <v>47</v>
      </c>
      <c r="AW46" s="5">
        <f t="shared" si="19"/>
        <v>0</v>
      </c>
      <c r="AX46" s="5" t="s">
        <v>49</v>
      </c>
      <c r="AY46" s="5">
        <f t="shared" si="20"/>
        <v>1</v>
      </c>
      <c r="AZ46" s="5" t="s">
        <v>48</v>
      </c>
      <c r="BA46" s="5">
        <f t="shared" si="21"/>
        <v>0</v>
      </c>
      <c r="BB46" s="5" t="s">
        <v>48</v>
      </c>
      <c r="BC46" s="5">
        <f t="shared" si="22"/>
        <v>0</v>
      </c>
      <c r="BD46" s="5" t="s">
        <v>49</v>
      </c>
      <c r="BE46" s="5">
        <f t="shared" si="23"/>
        <v>1</v>
      </c>
      <c r="BF46" s="5" t="s">
        <v>49</v>
      </c>
      <c r="BG46" s="5">
        <f t="shared" si="24"/>
        <v>1</v>
      </c>
      <c r="BH46" s="5" t="s">
        <v>49</v>
      </c>
      <c r="BI46" s="5">
        <f t="shared" si="25"/>
        <v>1</v>
      </c>
      <c r="BJ46" s="5" t="s">
        <v>49</v>
      </c>
      <c r="BK46" s="5">
        <f t="shared" si="26"/>
        <v>1</v>
      </c>
      <c r="BL46" s="5" t="s">
        <v>48</v>
      </c>
      <c r="BM46" s="5">
        <f t="shared" si="27"/>
        <v>0</v>
      </c>
      <c r="BN46" s="5" t="s">
        <v>49</v>
      </c>
      <c r="BO46" s="5">
        <f t="shared" si="28"/>
        <v>1</v>
      </c>
      <c r="BP46" s="5" t="s">
        <v>49</v>
      </c>
      <c r="BQ46" s="5">
        <f t="shared" si="29"/>
        <v>1</v>
      </c>
      <c r="BR46" s="5" t="s">
        <v>49</v>
      </c>
      <c r="BS46" s="5">
        <f t="shared" si="30"/>
        <v>1</v>
      </c>
      <c r="BT46" s="5" t="s">
        <v>49</v>
      </c>
      <c r="BU46" s="5">
        <f t="shared" si="31"/>
        <v>1</v>
      </c>
      <c r="BV46" s="5">
        <f t="shared" si="32"/>
        <v>0</v>
      </c>
      <c r="BW46" s="2">
        <f t="shared" si="33"/>
        <v>21</v>
      </c>
      <c r="BX46" s="5">
        <f t="shared" si="34"/>
        <v>32</v>
      </c>
      <c r="BY46" s="5">
        <f t="shared" si="35"/>
        <v>65.625</v>
      </c>
    </row>
    <row r="47" spans="1:81" ht="16" x14ac:dyDescent="0.2">
      <c r="A47" s="3"/>
      <c r="B47" s="14" t="s">
        <v>200</v>
      </c>
      <c r="C47" s="5" t="s">
        <v>201</v>
      </c>
      <c r="D47" s="9"/>
      <c r="E47" s="3">
        <v>2018</v>
      </c>
      <c r="F47" s="3" t="s">
        <v>202</v>
      </c>
      <c r="G47" s="3">
        <v>39</v>
      </c>
      <c r="H47" s="3">
        <v>3</v>
      </c>
      <c r="I47" s="5" t="s">
        <v>203</v>
      </c>
      <c r="J47" s="5" t="s">
        <v>49</v>
      </c>
      <c r="K47" s="5">
        <f t="shared" si="0"/>
        <v>1</v>
      </c>
      <c r="L47" s="5" t="s">
        <v>49</v>
      </c>
      <c r="M47" s="5">
        <f t="shared" si="1"/>
        <v>1</v>
      </c>
      <c r="N47" s="5" t="s">
        <v>48</v>
      </c>
      <c r="O47" s="5">
        <f t="shared" si="2"/>
        <v>0</v>
      </c>
      <c r="P47" s="5" t="s">
        <v>48</v>
      </c>
      <c r="Q47" s="5">
        <f t="shared" si="3"/>
        <v>0</v>
      </c>
      <c r="R47" s="5" t="s">
        <v>48</v>
      </c>
      <c r="S47" s="5">
        <f t="shared" si="4"/>
        <v>0</v>
      </c>
      <c r="T47" s="5" t="s">
        <v>48</v>
      </c>
      <c r="U47" s="5">
        <f t="shared" si="5"/>
        <v>0</v>
      </c>
      <c r="V47" s="5" t="s">
        <v>49</v>
      </c>
      <c r="W47" s="5">
        <f t="shared" si="6"/>
        <v>1</v>
      </c>
      <c r="X47" s="5" t="s">
        <v>48</v>
      </c>
      <c r="Y47" s="5">
        <f t="shared" si="7"/>
        <v>0</v>
      </c>
      <c r="Z47" s="5" t="s">
        <v>49</v>
      </c>
      <c r="AA47" s="5">
        <f t="shared" si="8"/>
        <v>1</v>
      </c>
      <c r="AB47" s="5" t="s">
        <v>49</v>
      </c>
      <c r="AC47" s="5">
        <f t="shared" si="9"/>
        <v>1</v>
      </c>
      <c r="AD47" s="5" t="s">
        <v>49</v>
      </c>
      <c r="AE47" s="5">
        <f t="shared" si="10"/>
        <v>1</v>
      </c>
      <c r="AF47" s="5" t="s">
        <v>49</v>
      </c>
      <c r="AG47" s="5">
        <f t="shared" si="11"/>
        <v>1</v>
      </c>
      <c r="AH47" s="5" t="s">
        <v>48</v>
      </c>
      <c r="AI47" s="5">
        <f t="shared" si="12"/>
        <v>0</v>
      </c>
      <c r="AJ47" s="5" t="s">
        <v>49</v>
      </c>
      <c r="AK47" s="5">
        <f t="shared" si="13"/>
        <v>1</v>
      </c>
      <c r="AL47" s="5" t="s">
        <v>48</v>
      </c>
      <c r="AM47" s="5">
        <f t="shared" si="14"/>
        <v>0</v>
      </c>
      <c r="AN47" s="5" t="s">
        <v>49</v>
      </c>
      <c r="AO47" s="5">
        <f t="shared" si="15"/>
        <v>1</v>
      </c>
      <c r="AP47" s="5" t="s">
        <v>49</v>
      </c>
      <c r="AQ47" s="5">
        <f t="shared" si="16"/>
        <v>1</v>
      </c>
      <c r="AR47" s="5" t="s">
        <v>48</v>
      </c>
      <c r="AS47" s="5">
        <f t="shared" si="17"/>
        <v>0</v>
      </c>
      <c r="AT47" s="5" t="s">
        <v>49</v>
      </c>
      <c r="AU47" s="5">
        <f t="shared" si="18"/>
        <v>1</v>
      </c>
      <c r="AV47" s="5" t="s">
        <v>48</v>
      </c>
      <c r="AW47" s="5">
        <f t="shared" si="19"/>
        <v>0</v>
      </c>
      <c r="AX47" s="5" t="s">
        <v>49</v>
      </c>
      <c r="AY47" s="5">
        <f t="shared" si="20"/>
        <v>1</v>
      </c>
      <c r="AZ47" s="5" t="s">
        <v>48</v>
      </c>
      <c r="BA47" s="5">
        <f t="shared" si="21"/>
        <v>0</v>
      </c>
      <c r="BB47" s="5" t="s">
        <v>48</v>
      </c>
      <c r="BC47" s="5">
        <f t="shared" si="22"/>
        <v>0</v>
      </c>
      <c r="BD47" s="5" t="s">
        <v>49</v>
      </c>
      <c r="BE47" s="5">
        <f t="shared" si="23"/>
        <v>1</v>
      </c>
      <c r="BF47" s="5" t="s">
        <v>48</v>
      </c>
      <c r="BG47" s="5">
        <f t="shared" si="24"/>
        <v>0</v>
      </c>
      <c r="BH47" s="5" t="s">
        <v>48</v>
      </c>
      <c r="BI47" s="5">
        <f t="shared" si="25"/>
        <v>0</v>
      </c>
      <c r="BJ47" s="5" t="s">
        <v>48</v>
      </c>
      <c r="BK47" s="5">
        <f t="shared" si="26"/>
        <v>0</v>
      </c>
      <c r="BL47" s="5" t="s">
        <v>49</v>
      </c>
      <c r="BM47" s="5">
        <f t="shared" si="27"/>
        <v>1</v>
      </c>
      <c r="BN47" s="5" t="s">
        <v>49</v>
      </c>
      <c r="BO47" s="5">
        <f t="shared" si="28"/>
        <v>1</v>
      </c>
      <c r="BP47" s="5" t="s">
        <v>49</v>
      </c>
      <c r="BQ47" s="5">
        <f t="shared" si="29"/>
        <v>1</v>
      </c>
      <c r="BR47" s="5" t="s">
        <v>49</v>
      </c>
      <c r="BS47" s="5">
        <f t="shared" si="30"/>
        <v>1</v>
      </c>
      <c r="BT47" s="5" t="s">
        <v>48</v>
      </c>
      <c r="BU47" s="5">
        <f t="shared" si="31"/>
        <v>0</v>
      </c>
      <c r="BV47" s="5">
        <f t="shared" si="32"/>
        <v>0</v>
      </c>
      <c r="BW47" s="2">
        <f t="shared" si="33"/>
        <v>17</v>
      </c>
      <c r="BX47" s="5">
        <f t="shared" si="34"/>
        <v>32</v>
      </c>
      <c r="BY47" s="5">
        <f t="shared" si="35"/>
        <v>53.125</v>
      </c>
    </row>
    <row r="48" spans="1:81" x14ac:dyDescent="0.2">
      <c r="A48" s="3"/>
      <c r="B48" s="11" t="s">
        <v>204</v>
      </c>
      <c r="C48" s="5" t="s">
        <v>205</v>
      </c>
      <c r="E48" s="3">
        <v>2018</v>
      </c>
      <c r="F48" s="3" t="s">
        <v>206</v>
      </c>
      <c r="G48" s="3">
        <v>32</v>
      </c>
      <c r="H48" s="3">
        <v>4</v>
      </c>
      <c r="I48" s="5" t="s">
        <v>207</v>
      </c>
      <c r="J48" s="5" t="s">
        <v>47</v>
      </c>
      <c r="K48" s="5">
        <f t="shared" si="0"/>
        <v>0</v>
      </c>
      <c r="L48" s="3" t="s">
        <v>49</v>
      </c>
      <c r="M48" s="5">
        <f t="shared" si="1"/>
        <v>1</v>
      </c>
      <c r="N48" s="3" t="s">
        <v>48</v>
      </c>
      <c r="O48" s="5">
        <f t="shared" si="2"/>
        <v>0</v>
      </c>
      <c r="P48" s="3" t="s">
        <v>48</v>
      </c>
      <c r="Q48" s="5">
        <f t="shared" si="3"/>
        <v>0</v>
      </c>
      <c r="R48" s="3" t="s">
        <v>48</v>
      </c>
      <c r="S48" s="5">
        <f t="shared" si="4"/>
        <v>0</v>
      </c>
      <c r="T48" s="3" t="s">
        <v>48</v>
      </c>
      <c r="U48" s="5">
        <f t="shared" si="5"/>
        <v>0</v>
      </c>
      <c r="V48" s="3" t="s">
        <v>47</v>
      </c>
      <c r="W48" s="5">
        <f t="shared" si="6"/>
        <v>0</v>
      </c>
      <c r="X48" s="3" t="s">
        <v>48</v>
      </c>
      <c r="Y48" s="5">
        <f t="shared" si="7"/>
        <v>0</v>
      </c>
      <c r="Z48" s="3" t="s">
        <v>49</v>
      </c>
      <c r="AA48" s="5">
        <f t="shared" si="8"/>
        <v>1</v>
      </c>
      <c r="AB48" s="3" t="s">
        <v>49</v>
      </c>
      <c r="AC48" s="5">
        <f t="shared" si="9"/>
        <v>1</v>
      </c>
      <c r="AD48" s="3" t="s">
        <v>48</v>
      </c>
      <c r="AE48" s="5">
        <f t="shared" si="10"/>
        <v>0</v>
      </c>
      <c r="AF48" s="5" t="s">
        <v>49</v>
      </c>
      <c r="AG48" s="5">
        <f t="shared" si="11"/>
        <v>1</v>
      </c>
      <c r="AH48" s="3" t="s">
        <v>48</v>
      </c>
      <c r="AI48" s="5">
        <f t="shared" si="12"/>
        <v>0</v>
      </c>
      <c r="AJ48" s="3" t="s">
        <v>48</v>
      </c>
      <c r="AK48" s="5">
        <f t="shared" si="13"/>
        <v>0</v>
      </c>
      <c r="AL48" s="5" t="s">
        <v>48</v>
      </c>
      <c r="AM48" s="5">
        <f t="shared" si="14"/>
        <v>0</v>
      </c>
      <c r="AN48" s="3" t="s">
        <v>48</v>
      </c>
      <c r="AO48" s="5">
        <f t="shared" si="15"/>
        <v>0</v>
      </c>
      <c r="AP48" s="3" t="s">
        <v>49</v>
      </c>
      <c r="AQ48" s="5">
        <f t="shared" si="16"/>
        <v>1</v>
      </c>
      <c r="AR48" s="3" t="s">
        <v>49</v>
      </c>
      <c r="AS48" s="5">
        <f t="shared" si="17"/>
        <v>1</v>
      </c>
      <c r="AT48" s="3" t="s">
        <v>47</v>
      </c>
      <c r="AU48" s="5">
        <f t="shared" si="18"/>
        <v>0</v>
      </c>
      <c r="AV48" s="3" t="s">
        <v>47</v>
      </c>
      <c r="AW48" s="5">
        <f t="shared" si="19"/>
        <v>0</v>
      </c>
      <c r="AX48" s="3" t="s">
        <v>48</v>
      </c>
      <c r="AY48" s="5">
        <f t="shared" si="20"/>
        <v>0</v>
      </c>
      <c r="AZ48" s="3" t="s">
        <v>48</v>
      </c>
      <c r="BA48" s="5">
        <f t="shared" si="21"/>
        <v>0</v>
      </c>
      <c r="BB48" s="3" t="s">
        <v>48</v>
      </c>
      <c r="BC48" s="5">
        <f t="shared" si="22"/>
        <v>0</v>
      </c>
      <c r="BD48" s="3" t="s">
        <v>48</v>
      </c>
      <c r="BE48" s="5">
        <f t="shared" si="23"/>
        <v>0</v>
      </c>
      <c r="BF48" s="3" t="s">
        <v>48</v>
      </c>
      <c r="BG48" s="5">
        <f t="shared" si="24"/>
        <v>0</v>
      </c>
      <c r="BH48" s="3" t="s">
        <v>48</v>
      </c>
      <c r="BI48" s="5">
        <f t="shared" si="25"/>
        <v>0</v>
      </c>
      <c r="BJ48" s="3" t="s">
        <v>48</v>
      </c>
      <c r="BK48" s="5">
        <f t="shared" si="26"/>
        <v>0</v>
      </c>
      <c r="BL48" s="3" t="s">
        <v>48</v>
      </c>
      <c r="BM48" s="5">
        <f t="shared" si="27"/>
        <v>0</v>
      </c>
      <c r="BN48" s="5" t="s">
        <v>49</v>
      </c>
      <c r="BO48" s="5">
        <f t="shared" si="28"/>
        <v>1</v>
      </c>
      <c r="BP48" s="5" t="s">
        <v>49</v>
      </c>
      <c r="BQ48" s="5">
        <f t="shared" si="29"/>
        <v>1</v>
      </c>
      <c r="BR48" s="5" t="s">
        <v>49</v>
      </c>
      <c r="BS48" s="5">
        <f t="shared" si="30"/>
        <v>1</v>
      </c>
      <c r="BT48" s="3" t="s">
        <v>48</v>
      </c>
      <c r="BU48" s="5">
        <f t="shared" si="31"/>
        <v>0</v>
      </c>
      <c r="BV48" s="5">
        <f t="shared" si="32"/>
        <v>0</v>
      </c>
      <c r="BW48" s="2">
        <f t="shared" si="33"/>
        <v>9</v>
      </c>
      <c r="BX48" s="5">
        <f t="shared" si="34"/>
        <v>32</v>
      </c>
      <c r="BY48" s="5">
        <f t="shared" si="35"/>
        <v>28.125</v>
      </c>
    </row>
    <row r="49" spans="1:81" x14ac:dyDescent="0.2">
      <c r="A49" s="3"/>
      <c r="B49" s="15" t="s">
        <v>208</v>
      </c>
      <c r="C49" s="5" t="s">
        <v>209</v>
      </c>
      <c r="E49" s="3">
        <v>2018</v>
      </c>
      <c r="F49" s="3" t="s">
        <v>206</v>
      </c>
      <c r="G49" s="3">
        <v>32</v>
      </c>
      <c r="H49" s="3">
        <v>4</v>
      </c>
      <c r="I49" s="5" t="s">
        <v>210</v>
      </c>
      <c r="J49" s="5" t="s">
        <v>47</v>
      </c>
      <c r="K49" s="5">
        <f t="shared" si="0"/>
        <v>0</v>
      </c>
      <c r="L49" s="3" t="s">
        <v>49</v>
      </c>
      <c r="M49" s="5">
        <f t="shared" si="1"/>
        <v>1</v>
      </c>
      <c r="N49" s="3" t="s">
        <v>48</v>
      </c>
      <c r="O49" s="5">
        <f t="shared" si="2"/>
        <v>0</v>
      </c>
      <c r="P49" s="3" t="s">
        <v>48</v>
      </c>
      <c r="Q49" s="5">
        <f t="shared" si="3"/>
        <v>0</v>
      </c>
      <c r="R49" s="3" t="s">
        <v>48</v>
      </c>
      <c r="S49" s="5">
        <f t="shared" si="4"/>
        <v>0</v>
      </c>
      <c r="T49" s="3" t="s">
        <v>48</v>
      </c>
      <c r="U49" s="5">
        <f t="shared" si="5"/>
        <v>0</v>
      </c>
      <c r="V49" s="3" t="s">
        <v>47</v>
      </c>
      <c r="W49" s="5">
        <f t="shared" si="6"/>
        <v>0</v>
      </c>
      <c r="X49" s="3" t="s">
        <v>48</v>
      </c>
      <c r="Y49" s="5">
        <f t="shared" si="7"/>
        <v>0</v>
      </c>
      <c r="Z49" s="3" t="s">
        <v>48</v>
      </c>
      <c r="AA49" s="5">
        <f t="shared" si="8"/>
        <v>0</v>
      </c>
      <c r="AB49" s="3" t="s">
        <v>49</v>
      </c>
      <c r="AC49" s="5">
        <f t="shared" si="9"/>
        <v>1</v>
      </c>
      <c r="AD49" s="3" t="s">
        <v>49</v>
      </c>
      <c r="AE49" s="5">
        <f t="shared" si="10"/>
        <v>1</v>
      </c>
      <c r="AF49" s="5" t="s">
        <v>49</v>
      </c>
      <c r="AG49" s="5">
        <f t="shared" si="11"/>
        <v>1</v>
      </c>
      <c r="AH49" s="3" t="s">
        <v>49</v>
      </c>
      <c r="AI49" s="5">
        <f t="shared" si="12"/>
        <v>1</v>
      </c>
      <c r="AJ49" s="3" t="s">
        <v>48</v>
      </c>
      <c r="AK49" s="5">
        <f t="shared" si="13"/>
        <v>0</v>
      </c>
      <c r="AL49" s="5" t="s">
        <v>48</v>
      </c>
      <c r="AM49" s="5">
        <f t="shared" si="14"/>
        <v>0</v>
      </c>
      <c r="AN49" s="3" t="s">
        <v>49</v>
      </c>
      <c r="AO49" s="5">
        <f t="shared" si="15"/>
        <v>1</v>
      </c>
      <c r="AP49" s="3" t="s">
        <v>49</v>
      </c>
      <c r="AQ49" s="5">
        <f t="shared" si="16"/>
        <v>1</v>
      </c>
      <c r="AR49" s="3" t="s">
        <v>48</v>
      </c>
      <c r="AS49" s="5">
        <f t="shared" si="17"/>
        <v>0</v>
      </c>
      <c r="AT49" s="3" t="s">
        <v>49</v>
      </c>
      <c r="AU49" s="5">
        <f t="shared" si="18"/>
        <v>1</v>
      </c>
      <c r="AV49" s="3" t="s">
        <v>47</v>
      </c>
      <c r="AW49" s="5">
        <f t="shared" si="19"/>
        <v>0</v>
      </c>
      <c r="AX49" s="3" t="s">
        <v>49</v>
      </c>
      <c r="AY49" s="5">
        <f t="shared" si="20"/>
        <v>1</v>
      </c>
      <c r="AZ49" s="3" t="s">
        <v>48</v>
      </c>
      <c r="BA49" s="5">
        <f t="shared" si="21"/>
        <v>0</v>
      </c>
      <c r="BB49" s="3" t="s">
        <v>48</v>
      </c>
      <c r="BC49" s="5">
        <f t="shared" si="22"/>
        <v>0</v>
      </c>
      <c r="BD49" s="3" t="s">
        <v>48</v>
      </c>
      <c r="BE49" s="5">
        <f t="shared" si="23"/>
        <v>0</v>
      </c>
      <c r="BF49" s="3" t="s">
        <v>48</v>
      </c>
      <c r="BG49" s="5">
        <f t="shared" si="24"/>
        <v>0</v>
      </c>
      <c r="BH49" s="3" t="s">
        <v>49</v>
      </c>
      <c r="BI49" s="5">
        <f t="shared" si="25"/>
        <v>1</v>
      </c>
      <c r="BJ49" s="3" t="s">
        <v>48</v>
      </c>
      <c r="BK49" s="5">
        <f t="shared" si="26"/>
        <v>0</v>
      </c>
      <c r="BL49" s="3" t="s">
        <v>48</v>
      </c>
      <c r="BM49" s="5">
        <f t="shared" si="27"/>
        <v>0</v>
      </c>
      <c r="BN49" s="3" t="s">
        <v>48</v>
      </c>
      <c r="BO49" s="5">
        <f t="shared" si="28"/>
        <v>0</v>
      </c>
      <c r="BP49" s="3" t="s">
        <v>48</v>
      </c>
      <c r="BQ49" s="5">
        <f t="shared" si="29"/>
        <v>0</v>
      </c>
      <c r="BR49" s="3" t="s">
        <v>48</v>
      </c>
      <c r="BS49" s="5">
        <f t="shared" si="30"/>
        <v>0</v>
      </c>
      <c r="BT49" s="3" t="s">
        <v>48</v>
      </c>
      <c r="BU49" s="5">
        <f t="shared" si="31"/>
        <v>0</v>
      </c>
      <c r="BV49" s="5">
        <f t="shared" si="32"/>
        <v>0</v>
      </c>
      <c r="BW49" s="2">
        <f t="shared" si="33"/>
        <v>10</v>
      </c>
      <c r="BX49" s="5">
        <f t="shared" si="34"/>
        <v>32</v>
      </c>
      <c r="BY49" s="5">
        <f t="shared" si="35"/>
        <v>31.25</v>
      </c>
    </row>
    <row r="50" spans="1:81" x14ac:dyDescent="0.2">
      <c r="A50" s="3"/>
      <c r="B50" s="11" t="s">
        <v>211</v>
      </c>
      <c r="C50" s="5" t="s">
        <v>212</v>
      </c>
      <c r="E50" s="3">
        <v>2018</v>
      </c>
      <c r="F50" s="3" t="s">
        <v>206</v>
      </c>
      <c r="G50" s="3">
        <v>32</v>
      </c>
      <c r="H50" s="3">
        <v>4</v>
      </c>
      <c r="I50" s="5" t="s">
        <v>213</v>
      </c>
      <c r="J50" s="5" t="s">
        <v>49</v>
      </c>
      <c r="K50" s="5">
        <f t="shared" si="0"/>
        <v>1</v>
      </c>
      <c r="L50" s="3" t="s">
        <v>49</v>
      </c>
      <c r="M50" s="5">
        <f t="shared" si="1"/>
        <v>1</v>
      </c>
      <c r="N50" s="3" t="s">
        <v>48</v>
      </c>
      <c r="O50" s="5">
        <f t="shared" si="2"/>
        <v>0</v>
      </c>
      <c r="P50" s="3" t="s">
        <v>48</v>
      </c>
      <c r="Q50" s="5">
        <f t="shared" si="3"/>
        <v>0</v>
      </c>
      <c r="R50" s="3" t="s">
        <v>48</v>
      </c>
      <c r="S50" s="5">
        <f t="shared" si="4"/>
        <v>0</v>
      </c>
      <c r="T50" s="3" t="s">
        <v>48</v>
      </c>
      <c r="U50" s="5">
        <f t="shared" si="5"/>
        <v>0</v>
      </c>
      <c r="V50" s="3" t="s">
        <v>47</v>
      </c>
      <c r="W50" s="5">
        <f t="shared" si="6"/>
        <v>0</v>
      </c>
      <c r="X50" s="3" t="s">
        <v>48</v>
      </c>
      <c r="Y50" s="5">
        <f t="shared" si="7"/>
        <v>0</v>
      </c>
      <c r="Z50" s="3" t="s">
        <v>48</v>
      </c>
      <c r="AA50" s="5">
        <f t="shared" si="8"/>
        <v>0</v>
      </c>
      <c r="AB50" s="3" t="s">
        <v>49</v>
      </c>
      <c r="AC50" s="5">
        <f t="shared" si="9"/>
        <v>1</v>
      </c>
      <c r="AD50" s="3" t="s">
        <v>49</v>
      </c>
      <c r="AE50" s="5">
        <f t="shared" si="10"/>
        <v>1</v>
      </c>
      <c r="AF50" s="5" t="s">
        <v>49</v>
      </c>
      <c r="AG50" s="5">
        <f t="shared" si="11"/>
        <v>1</v>
      </c>
      <c r="AH50" s="3" t="s">
        <v>48</v>
      </c>
      <c r="AI50" s="5">
        <f t="shared" si="12"/>
        <v>0</v>
      </c>
      <c r="AJ50" s="3" t="s">
        <v>49</v>
      </c>
      <c r="AK50" s="5">
        <f t="shared" si="13"/>
        <v>1</v>
      </c>
      <c r="AL50" s="5" t="s">
        <v>48</v>
      </c>
      <c r="AM50" s="5">
        <f t="shared" si="14"/>
        <v>0</v>
      </c>
      <c r="AN50" s="3" t="s">
        <v>49</v>
      </c>
      <c r="AO50" s="5">
        <f t="shared" si="15"/>
        <v>1</v>
      </c>
      <c r="AP50" s="3" t="s">
        <v>49</v>
      </c>
      <c r="AQ50" s="5">
        <f t="shared" si="16"/>
        <v>1</v>
      </c>
      <c r="AR50" s="3" t="s">
        <v>48</v>
      </c>
      <c r="AS50" s="5">
        <f t="shared" si="17"/>
        <v>0</v>
      </c>
      <c r="AT50" s="3" t="s">
        <v>49</v>
      </c>
      <c r="AU50" s="5">
        <f t="shared" si="18"/>
        <v>1</v>
      </c>
      <c r="AV50" s="3" t="s">
        <v>47</v>
      </c>
      <c r="AW50" s="5">
        <f t="shared" si="19"/>
        <v>0</v>
      </c>
      <c r="AX50" s="3" t="s">
        <v>49</v>
      </c>
      <c r="AY50" s="5">
        <f t="shared" si="20"/>
        <v>1</v>
      </c>
      <c r="AZ50" s="3" t="s">
        <v>49</v>
      </c>
      <c r="BA50" s="5">
        <f t="shared" si="21"/>
        <v>1</v>
      </c>
      <c r="BB50" s="3" t="s">
        <v>48</v>
      </c>
      <c r="BC50" s="5">
        <f t="shared" si="22"/>
        <v>0</v>
      </c>
      <c r="BD50" s="3" t="s">
        <v>49</v>
      </c>
      <c r="BE50" s="5">
        <f t="shared" si="23"/>
        <v>1</v>
      </c>
      <c r="BF50" s="3" t="s">
        <v>48</v>
      </c>
      <c r="BG50" s="5">
        <f t="shared" si="24"/>
        <v>0</v>
      </c>
      <c r="BH50" s="3" t="s">
        <v>48</v>
      </c>
      <c r="BI50" s="5">
        <f t="shared" si="25"/>
        <v>0</v>
      </c>
      <c r="BJ50" s="5" t="s">
        <v>49</v>
      </c>
      <c r="BK50" s="5">
        <f t="shared" si="26"/>
        <v>1</v>
      </c>
      <c r="BL50" s="5" t="s">
        <v>49</v>
      </c>
      <c r="BM50" s="5">
        <f t="shared" si="27"/>
        <v>1</v>
      </c>
      <c r="BN50" s="3" t="s">
        <v>49</v>
      </c>
      <c r="BO50" s="5">
        <f t="shared" si="28"/>
        <v>1</v>
      </c>
      <c r="BP50" s="3" t="s">
        <v>49</v>
      </c>
      <c r="BQ50" s="5">
        <f t="shared" si="29"/>
        <v>1</v>
      </c>
      <c r="BR50" s="3" t="s">
        <v>49</v>
      </c>
      <c r="BS50" s="5">
        <f t="shared" si="30"/>
        <v>1</v>
      </c>
      <c r="BT50" s="3" t="s">
        <v>49</v>
      </c>
      <c r="BU50" s="5">
        <f t="shared" si="31"/>
        <v>1</v>
      </c>
      <c r="BV50" s="5">
        <f t="shared" si="32"/>
        <v>0</v>
      </c>
      <c r="BW50" s="2">
        <f t="shared" si="33"/>
        <v>18</v>
      </c>
      <c r="BX50" s="5">
        <f t="shared" si="34"/>
        <v>32</v>
      </c>
      <c r="BY50" s="5">
        <f t="shared" si="35"/>
        <v>56.25</v>
      </c>
    </row>
    <row r="51" spans="1:81" x14ac:dyDescent="0.2">
      <c r="A51" s="3"/>
      <c r="B51" s="11" t="s">
        <v>214</v>
      </c>
      <c r="E51" s="3">
        <v>2018</v>
      </c>
      <c r="F51" s="3" t="s">
        <v>215</v>
      </c>
      <c r="G51" s="3">
        <v>47</v>
      </c>
      <c r="I51" s="5" t="s">
        <v>216</v>
      </c>
      <c r="J51" s="5" t="s">
        <v>49</v>
      </c>
      <c r="K51" s="5">
        <f t="shared" si="0"/>
        <v>1</v>
      </c>
      <c r="L51" s="5" t="s">
        <v>48</v>
      </c>
      <c r="M51" s="5">
        <f t="shared" si="1"/>
        <v>0</v>
      </c>
      <c r="N51" s="5" t="s">
        <v>48</v>
      </c>
      <c r="O51" s="5">
        <f t="shared" si="2"/>
        <v>0</v>
      </c>
      <c r="P51" s="5" t="s">
        <v>48</v>
      </c>
      <c r="Q51" s="5">
        <f t="shared" si="3"/>
        <v>0</v>
      </c>
      <c r="R51" s="5" t="s">
        <v>48</v>
      </c>
      <c r="S51" s="5">
        <f t="shared" si="4"/>
        <v>0</v>
      </c>
      <c r="T51" s="5" t="s">
        <v>49</v>
      </c>
      <c r="U51" s="5">
        <f t="shared" si="5"/>
        <v>1</v>
      </c>
      <c r="V51" s="5" t="s">
        <v>47</v>
      </c>
      <c r="W51" s="5">
        <f t="shared" si="6"/>
        <v>0</v>
      </c>
      <c r="X51" s="5" t="s">
        <v>49</v>
      </c>
      <c r="Y51" s="5">
        <f t="shared" si="7"/>
        <v>1</v>
      </c>
      <c r="Z51" s="5" t="s">
        <v>49</v>
      </c>
      <c r="AA51" s="5">
        <f t="shared" si="8"/>
        <v>1</v>
      </c>
      <c r="AB51" s="5" t="s">
        <v>49</v>
      </c>
      <c r="AC51" s="5">
        <f t="shared" si="9"/>
        <v>1</v>
      </c>
      <c r="AD51" s="5" t="s">
        <v>49</v>
      </c>
      <c r="AE51" s="5">
        <f t="shared" si="10"/>
        <v>1</v>
      </c>
      <c r="AF51" s="5" t="s">
        <v>49</v>
      </c>
      <c r="AG51" s="5">
        <f t="shared" si="11"/>
        <v>1</v>
      </c>
      <c r="AH51" s="5" t="s">
        <v>49</v>
      </c>
      <c r="AI51" s="5">
        <f t="shared" si="12"/>
        <v>1</v>
      </c>
      <c r="AJ51" s="5" t="s">
        <v>49</v>
      </c>
      <c r="AK51" s="5">
        <f t="shared" si="13"/>
        <v>1</v>
      </c>
      <c r="AL51" s="5" t="s">
        <v>49</v>
      </c>
      <c r="AM51" s="5">
        <f t="shared" si="14"/>
        <v>1</v>
      </c>
      <c r="AN51" s="5" t="s">
        <v>49</v>
      </c>
      <c r="AO51" s="5">
        <f t="shared" si="15"/>
        <v>1</v>
      </c>
      <c r="AP51" s="5" t="s">
        <v>49</v>
      </c>
      <c r="AQ51" s="5">
        <f t="shared" si="16"/>
        <v>1</v>
      </c>
      <c r="AR51" s="5" t="s">
        <v>48</v>
      </c>
      <c r="AS51" s="5">
        <f t="shared" si="17"/>
        <v>0</v>
      </c>
      <c r="AT51" s="5" t="s">
        <v>49</v>
      </c>
      <c r="AU51" s="5">
        <f t="shared" si="18"/>
        <v>1</v>
      </c>
      <c r="AV51" s="5" t="s">
        <v>49</v>
      </c>
      <c r="AW51" s="5">
        <f t="shared" si="19"/>
        <v>1</v>
      </c>
      <c r="AX51" s="5" t="s">
        <v>49</v>
      </c>
      <c r="AY51" s="5">
        <f t="shared" si="20"/>
        <v>1</v>
      </c>
      <c r="AZ51" s="5" t="s">
        <v>48</v>
      </c>
      <c r="BA51" s="5">
        <f t="shared" si="21"/>
        <v>0</v>
      </c>
      <c r="BB51" s="5" t="s">
        <v>48</v>
      </c>
      <c r="BC51" s="5">
        <f t="shared" si="22"/>
        <v>0</v>
      </c>
      <c r="BD51" s="5" t="s">
        <v>48</v>
      </c>
      <c r="BE51" s="5">
        <f t="shared" si="23"/>
        <v>0</v>
      </c>
      <c r="BF51" s="5" t="s">
        <v>49</v>
      </c>
      <c r="BG51" s="5">
        <f t="shared" si="24"/>
        <v>1</v>
      </c>
      <c r="BH51" s="5" t="s">
        <v>49</v>
      </c>
      <c r="BI51" s="5">
        <f t="shared" si="25"/>
        <v>1</v>
      </c>
      <c r="BJ51" s="5" t="s">
        <v>48</v>
      </c>
      <c r="BK51" s="5">
        <f t="shared" si="26"/>
        <v>0</v>
      </c>
      <c r="BL51" s="5" t="s">
        <v>48</v>
      </c>
      <c r="BM51" s="5">
        <f t="shared" si="27"/>
        <v>0</v>
      </c>
      <c r="BN51" s="5" t="s">
        <v>49</v>
      </c>
      <c r="BO51" s="5">
        <f t="shared" si="28"/>
        <v>1</v>
      </c>
      <c r="BP51" s="5" t="s">
        <v>49</v>
      </c>
      <c r="BQ51" s="5">
        <f t="shared" si="29"/>
        <v>1</v>
      </c>
      <c r="BR51" s="5" t="s">
        <v>49</v>
      </c>
      <c r="BS51" s="5">
        <f t="shared" si="30"/>
        <v>1</v>
      </c>
      <c r="BT51" s="5" t="s">
        <v>49</v>
      </c>
      <c r="BU51" s="5">
        <f t="shared" si="31"/>
        <v>1</v>
      </c>
      <c r="BV51" s="5">
        <f t="shared" si="32"/>
        <v>0</v>
      </c>
      <c r="BW51" s="2">
        <f t="shared" si="33"/>
        <v>21</v>
      </c>
      <c r="BX51" s="5">
        <f t="shared" si="34"/>
        <v>32</v>
      </c>
      <c r="BY51" s="5">
        <f t="shared" si="35"/>
        <v>65.625</v>
      </c>
    </row>
    <row r="52" spans="1:81" x14ac:dyDescent="0.2">
      <c r="A52" s="3"/>
      <c r="B52" s="11" t="s">
        <v>217</v>
      </c>
      <c r="C52" s="5" t="s">
        <v>218</v>
      </c>
      <c r="D52" s="4"/>
      <c r="E52" s="3">
        <v>2018</v>
      </c>
      <c r="F52" s="3" t="s">
        <v>215</v>
      </c>
      <c r="G52" s="3">
        <v>47</v>
      </c>
      <c r="I52" s="5" t="s">
        <v>219</v>
      </c>
      <c r="J52" s="5" t="s">
        <v>49</v>
      </c>
      <c r="K52" s="5">
        <f t="shared" si="0"/>
        <v>1</v>
      </c>
      <c r="L52" s="5" t="s">
        <v>48</v>
      </c>
      <c r="M52" s="5">
        <f t="shared" si="1"/>
        <v>0</v>
      </c>
      <c r="N52" s="5" t="s">
        <v>48</v>
      </c>
      <c r="O52" s="5">
        <f t="shared" si="2"/>
        <v>0</v>
      </c>
      <c r="P52" s="5" t="s">
        <v>48</v>
      </c>
      <c r="Q52" s="5">
        <f t="shared" si="3"/>
        <v>0</v>
      </c>
      <c r="R52" s="5" t="s">
        <v>48</v>
      </c>
      <c r="S52" s="5">
        <f t="shared" si="4"/>
        <v>0</v>
      </c>
      <c r="T52" s="5" t="s">
        <v>49</v>
      </c>
      <c r="U52" s="5">
        <f t="shared" si="5"/>
        <v>1</v>
      </c>
      <c r="V52" s="5" t="s">
        <v>47</v>
      </c>
      <c r="W52" s="5">
        <f t="shared" si="6"/>
        <v>0</v>
      </c>
      <c r="X52" s="5" t="s">
        <v>48</v>
      </c>
      <c r="Y52" s="5">
        <f t="shared" si="7"/>
        <v>0</v>
      </c>
      <c r="Z52" s="5" t="s">
        <v>49</v>
      </c>
      <c r="AA52" s="5">
        <f t="shared" si="8"/>
        <v>1</v>
      </c>
      <c r="AB52" s="5" t="s">
        <v>49</v>
      </c>
      <c r="AC52" s="5">
        <f t="shared" si="9"/>
        <v>1</v>
      </c>
      <c r="AD52" s="5" t="s">
        <v>49</v>
      </c>
      <c r="AE52" s="5">
        <f t="shared" si="10"/>
        <v>1</v>
      </c>
      <c r="AF52" s="5" t="s">
        <v>49</v>
      </c>
      <c r="AG52" s="5">
        <f t="shared" si="11"/>
        <v>1</v>
      </c>
      <c r="AH52" s="5" t="s">
        <v>49</v>
      </c>
      <c r="AI52" s="5">
        <f t="shared" si="12"/>
        <v>1</v>
      </c>
      <c r="AJ52" s="5" t="s">
        <v>49</v>
      </c>
      <c r="AK52" s="5">
        <f t="shared" si="13"/>
        <v>1</v>
      </c>
      <c r="AL52" s="5" t="s">
        <v>48</v>
      </c>
      <c r="AM52" s="5">
        <f t="shared" si="14"/>
        <v>0</v>
      </c>
      <c r="AN52" s="5" t="s">
        <v>49</v>
      </c>
      <c r="AO52" s="5">
        <f t="shared" si="15"/>
        <v>1</v>
      </c>
      <c r="AP52" s="5" t="s">
        <v>49</v>
      </c>
      <c r="AQ52" s="5">
        <f t="shared" si="16"/>
        <v>1</v>
      </c>
      <c r="AR52" s="5" t="s">
        <v>48</v>
      </c>
      <c r="AS52" s="5">
        <f t="shared" si="17"/>
        <v>0</v>
      </c>
      <c r="AT52" s="5" t="s">
        <v>49</v>
      </c>
      <c r="AU52" s="5">
        <f t="shared" si="18"/>
        <v>1</v>
      </c>
      <c r="AV52" s="5" t="s">
        <v>47</v>
      </c>
      <c r="AW52" s="5">
        <f t="shared" si="19"/>
        <v>0</v>
      </c>
      <c r="AX52" s="5" t="s">
        <v>49</v>
      </c>
      <c r="AY52" s="5">
        <f t="shared" si="20"/>
        <v>1</v>
      </c>
      <c r="AZ52" s="5" t="s">
        <v>48</v>
      </c>
      <c r="BA52" s="5">
        <f t="shared" si="21"/>
        <v>0</v>
      </c>
      <c r="BB52" s="5" t="s">
        <v>48</v>
      </c>
      <c r="BC52" s="5">
        <f t="shared" si="22"/>
        <v>0</v>
      </c>
      <c r="BD52" s="5" t="s">
        <v>49</v>
      </c>
      <c r="BE52" s="5">
        <f t="shared" si="23"/>
        <v>1</v>
      </c>
      <c r="BF52" s="5" t="s">
        <v>49</v>
      </c>
      <c r="BG52" s="5">
        <f t="shared" si="24"/>
        <v>1</v>
      </c>
      <c r="BH52" s="5" t="s">
        <v>49</v>
      </c>
      <c r="BI52" s="5">
        <f t="shared" si="25"/>
        <v>1</v>
      </c>
      <c r="BJ52" s="5" t="s">
        <v>48</v>
      </c>
      <c r="BK52" s="5">
        <f t="shared" si="26"/>
        <v>0</v>
      </c>
      <c r="BL52" s="5" t="s">
        <v>48</v>
      </c>
      <c r="BM52" s="5">
        <f t="shared" si="27"/>
        <v>0</v>
      </c>
      <c r="BN52" s="5" t="s">
        <v>49</v>
      </c>
      <c r="BO52" s="5">
        <f t="shared" si="28"/>
        <v>1</v>
      </c>
      <c r="BP52" s="5" t="s">
        <v>49</v>
      </c>
      <c r="BQ52" s="5">
        <f t="shared" si="29"/>
        <v>1</v>
      </c>
      <c r="BR52" s="5" t="s">
        <v>49</v>
      </c>
      <c r="BS52" s="5">
        <f t="shared" si="30"/>
        <v>1</v>
      </c>
      <c r="BT52" s="5" t="s">
        <v>48</v>
      </c>
      <c r="BU52" s="5">
        <f t="shared" si="31"/>
        <v>0</v>
      </c>
      <c r="BV52" s="5">
        <f t="shared" si="32"/>
        <v>0</v>
      </c>
      <c r="BW52" s="2">
        <f t="shared" si="33"/>
        <v>18</v>
      </c>
      <c r="BX52" s="5">
        <f t="shared" si="34"/>
        <v>32</v>
      </c>
      <c r="BY52" s="5">
        <f t="shared" si="35"/>
        <v>56.25</v>
      </c>
    </row>
    <row r="53" spans="1:81" x14ac:dyDescent="0.2">
      <c r="A53" s="3"/>
      <c r="B53" s="11" t="s">
        <v>220</v>
      </c>
      <c r="C53" s="5" t="s">
        <v>221</v>
      </c>
      <c r="E53" s="3">
        <v>2018</v>
      </c>
      <c r="F53" s="3" t="s">
        <v>215</v>
      </c>
      <c r="G53" s="3">
        <v>47</v>
      </c>
      <c r="I53" s="5" t="s">
        <v>222</v>
      </c>
      <c r="J53" s="5" t="s">
        <v>49</v>
      </c>
      <c r="K53" s="5">
        <f t="shared" si="0"/>
        <v>1</v>
      </c>
      <c r="L53" s="5" t="s">
        <v>48</v>
      </c>
      <c r="M53" s="5">
        <f t="shared" si="1"/>
        <v>0</v>
      </c>
      <c r="N53" s="5" t="s">
        <v>48</v>
      </c>
      <c r="O53" s="5">
        <f t="shared" si="2"/>
        <v>0</v>
      </c>
      <c r="P53" s="5" t="s">
        <v>48</v>
      </c>
      <c r="Q53" s="5">
        <f t="shared" si="3"/>
        <v>0</v>
      </c>
      <c r="R53" s="5" t="s">
        <v>48</v>
      </c>
      <c r="S53" s="5">
        <f t="shared" si="4"/>
        <v>0</v>
      </c>
      <c r="T53" s="5" t="s">
        <v>49</v>
      </c>
      <c r="U53" s="5">
        <f t="shared" si="5"/>
        <v>1</v>
      </c>
      <c r="V53" s="5" t="s">
        <v>48</v>
      </c>
      <c r="W53" s="5">
        <f t="shared" si="6"/>
        <v>0</v>
      </c>
      <c r="X53" s="5" t="s">
        <v>48</v>
      </c>
      <c r="Y53" s="5">
        <f t="shared" si="7"/>
        <v>0</v>
      </c>
      <c r="Z53" s="5" t="s">
        <v>49</v>
      </c>
      <c r="AA53" s="5">
        <f t="shared" si="8"/>
        <v>1</v>
      </c>
      <c r="AB53" s="5" t="s">
        <v>49</v>
      </c>
      <c r="AC53" s="5">
        <f t="shared" si="9"/>
        <v>1</v>
      </c>
      <c r="AD53" s="5" t="s">
        <v>49</v>
      </c>
      <c r="AE53" s="5">
        <f t="shared" si="10"/>
        <v>1</v>
      </c>
      <c r="AF53" s="5" t="s">
        <v>49</v>
      </c>
      <c r="AG53" s="5">
        <f t="shared" si="11"/>
        <v>1</v>
      </c>
      <c r="AH53" s="5" t="s">
        <v>48</v>
      </c>
      <c r="AI53" s="5">
        <f t="shared" si="12"/>
        <v>0</v>
      </c>
      <c r="AJ53" s="5" t="s">
        <v>49</v>
      </c>
      <c r="AK53" s="5">
        <f t="shared" si="13"/>
        <v>1</v>
      </c>
      <c r="AL53" s="5" t="s">
        <v>48</v>
      </c>
      <c r="AM53" s="5">
        <f t="shared" si="14"/>
        <v>0</v>
      </c>
      <c r="AN53" s="5" t="s">
        <v>49</v>
      </c>
      <c r="AO53" s="5">
        <f t="shared" si="15"/>
        <v>1</v>
      </c>
      <c r="AP53" s="5" t="s">
        <v>49</v>
      </c>
      <c r="AQ53" s="5">
        <f t="shared" si="16"/>
        <v>1</v>
      </c>
      <c r="AR53" s="5" t="s">
        <v>48</v>
      </c>
      <c r="AS53" s="5">
        <f t="shared" si="17"/>
        <v>0</v>
      </c>
      <c r="AT53" s="5" t="s">
        <v>49</v>
      </c>
      <c r="AU53" s="5">
        <f t="shared" si="18"/>
        <v>1</v>
      </c>
      <c r="AV53" s="5" t="s">
        <v>47</v>
      </c>
      <c r="AW53" s="5">
        <f t="shared" si="19"/>
        <v>0</v>
      </c>
      <c r="AX53" s="5" t="s">
        <v>49</v>
      </c>
      <c r="AY53" s="5">
        <f t="shared" si="20"/>
        <v>1</v>
      </c>
      <c r="AZ53" s="5" t="s">
        <v>49</v>
      </c>
      <c r="BA53" s="5">
        <f t="shared" si="21"/>
        <v>1</v>
      </c>
      <c r="BB53" s="5" t="s">
        <v>48</v>
      </c>
      <c r="BC53" s="5">
        <f t="shared" si="22"/>
        <v>0</v>
      </c>
      <c r="BD53" s="5" t="s">
        <v>49</v>
      </c>
      <c r="BE53" s="5">
        <f t="shared" si="23"/>
        <v>1</v>
      </c>
      <c r="BF53" s="5" t="s">
        <v>49</v>
      </c>
      <c r="BG53" s="5">
        <f t="shared" si="24"/>
        <v>1</v>
      </c>
      <c r="BH53" s="5" t="s">
        <v>49</v>
      </c>
      <c r="BI53" s="5">
        <f t="shared" si="25"/>
        <v>1</v>
      </c>
      <c r="BJ53" s="5" t="s">
        <v>48</v>
      </c>
      <c r="BK53" s="5">
        <f t="shared" si="26"/>
        <v>0</v>
      </c>
      <c r="BL53" s="5" t="s">
        <v>48</v>
      </c>
      <c r="BM53" s="5">
        <f t="shared" si="27"/>
        <v>0</v>
      </c>
      <c r="BN53" s="5" t="s">
        <v>49</v>
      </c>
      <c r="BO53" s="5">
        <f t="shared" si="28"/>
        <v>1</v>
      </c>
      <c r="BP53" s="5" t="s">
        <v>49</v>
      </c>
      <c r="BQ53" s="5">
        <f t="shared" si="29"/>
        <v>1</v>
      </c>
      <c r="BR53" s="5" t="s">
        <v>49</v>
      </c>
      <c r="BS53" s="5">
        <f t="shared" si="30"/>
        <v>1</v>
      </c>
      <c r="BT53" s="5" t="s">
        <v>49</v>
      </c>
      <c r="BU53" s="5">
        <f t="shared" si="31"/>
        <v>1</v>
      </c>
      <c r="BV53" s="5">
        <f t="shared" si="32"/>
        <v>0</v>
      </c>
      <c r="BW53" s="2">
        <f t="shared" si="33"/>
        <v>19</v>
      </c>
      <c r="BX53" s="5">
        <f t="shared" si="34"/>
        <v>32</v>
      </c>
      <c r="BY53" s="5">
        <f t="shared" si="35"/>
        <v>59.375</v>
      </c>
    </row>
    <row r="54" spans="1:81" x14ac:dyDescent="0.2">
      <c r="A54" s="3"/>
      <c r="B54" s="11" t="s">
        <v>223</v>
      </c>
      <c r="C54" s="5" t="s">
        <v>224</v>
      </c>
      <c r="D54" s="4"/>
      <c r="E54" s="3">
        <v>2018</v>
      </c>
      <c r="F54" s="3" t="s">
        <v>215</v>
      </c>
      <c r="G54" s="3">
        <v>47</v>
      </c>
      <c r="I54" s="5" t="s">
        <v>225</v>
      </c>
      <c r="J54" s="5" t="s">
        <v>49</v>
      </c>
      <c r="K54" s="5">
        <f t="shared" si="0"/>
        <v>1</v>
      </c>
      <c r="L54" s="5" t="s">
        <v>49</v>
      </c>
      <c r="M54" s="5">
        <f t="shared" si="1"/>
        <v>1</v>
      </c>
      <c r="N54" s="5" t="s">
        <v>48</v>
      </c>
      <c r="O54" s="5">
        <f t="shared" si="2"/>
        <v>0</v>
      </c>
      <c r="P54" s="5" t="s">
        <v>48</v>
      </c>
      <c r="Q54" s="5">
        <f t="shared" si="3"/>
        <v>0</v>
      </c>
      <c r="R54" s="5" t="s">
        <v>48</v>
      </c>
      <c r="S54" s="5">
        <f t="shared" si="4"/>
        <v>0</v>
      </c>
      <c r="T54" s="5" t="s">
        <v>49</v>
      </c>
      <c r="U54" s="5">
        <f t="shared" si="5"/>
        <v>1</v>
      </c>
      <c r="V54" s="5" t="s">
        <v>48</v>
      </c>
      <c r="W54" s="5">
        <f t="shared" si="6"/>
        <v>0</v>
      </c>
      <c r="X54" s="5" t="s">
        <v>48</v>
      </c>
      <c r="Y54" s="5">
        <f t="shared" si="7"/>
        <v>0</v>
      </c>
      <c r="Z54" s="5" t="s">
        <v>49</v>
      </c>
      <c r="AA54" s="5">
        <f t="shared" si="8"/>
        <v>1</v>
      </c>
      <c r="AB54" s="5" t="s">
        <v>49</v>
      </c>
      <c r="AC54" s="5">
        <f t="shared" si="9"/>
        <v>1</v>
      </c>
      <c r="AD54" s="5" t="s">
        <v>49</v>
      </c>
      <c r="AE54" s="5">
        <f t="shared" si="10"/>
        <v>1</v>
      </c>
      <c r="AF54" s="5" t="s">
        <v>49</v>
      </c>
      <c r="AG54" s="5">
        <f t="shared" si="11"/>
        <v>1</v>
      </c>
      <c r="AH54" s="5" t="s">
        <v>49</v>
      </c>
      <c r="AI54" s="5">
        <f t="shared" si="12"/>
        <v>1</v>
      </c>
      <c r="AJ54" s="5" t="s">
        <v>49</v>
      </c>
      <c r="AK54" s="5">
        <f t="shared" si="13"/>
        <v>1</v>
      </c>
      <c r="AL54" s="5" t="s">
        <v>48</v>
      </c>
      <c r="AM54" s="5">
        <f t="shared" si="14"/>
        <v>0</v>
      </c>
      <c r="AN54" s="5" t="s">
        <v>49</v>
      </c>
      <c r="AO54" s="5">
        <f t="shared" si="15"/>
        <v>1</v>
      </c>
      <c r="AP54" s="5" t="s">
        <v>49</v>
      </c>
      <c r="AQ54" s="5">
        <f t="shared" si="16"/>
        <v>1</v>
      </c>
      <c r="AR54" s="5" t="s">
        <v>48</v>
      </c>
      <c r="AS54" s="5">
        <f t="shared" si="17"/>
        <v>0</v>
      </c>
      <c r="AT54" s="5" t="s">
        <v>49</v>
      </c>
      <c r="AU54" s="5">
        <f t="shared" si="18"/>
        <v>1</v>
      </c>
      <c r="AV54" s="5" t="s">
        <v>49</v>
      </c>
      <c r="AW54" s="5">
        <f t="shared" si="19"/>
        <v>1</v>
      </c>
      <c r="AX54" s="5" t="s">
        <v>49</v>
      </c>
      <c r="AY54" s="5">
        <f t="shared" si="20"/>
        <v>1</v>
      </c>
      <c r="AZ54" s="5" t="s">
        <v>48</v>
      </c>
      <c r="BA54" s="5">
        <f t="shared" si="21"/>
        <v>0</v>
      </c>
      <c r="BB54" s="5" t="s">
        <v>48</v>
      </c>
      <c r="BC54" s="5">
        <f t="shared" si="22"/>
        <v>0</v>
      </c>
      <c r="BD54" s="5" t="s">
        <v>49</v>
      </c>
      <c r="BE54" s="5">
        <f t="shared" si="23"/>
        <v>1</v>
      </c>
      <c r="BF54" s="5" t="s">
        <v>49</v>
      </c>
      <c r="BG54" s="5">
        <f t="shared" si="24"/>
        <v>1</v>
      </c>
      <c r="BH54" s="5" t="s">
        <v>49</v>
      </c>
      <c r="BI54" s="5">
        <f t="shared" si="25"/>
        <v>1</v>
      </c>
      <c r="BJ54" s="5" t="s">
        <v>49</v>
      </c>
      <c r="BK54" s="5">
        <f t="shared" si="26"/>
        <v>1</v>
      </c>
      <c r="BL54" s="5" t="s">
        <v>48</v>
      </c>
      <c r="BM54" s="5">
        <f t="shared" si="27"/>
        <v>0</v>
      </c>
      <c r="BN54" s="5" t="s">
        <v>49</v>
      </c>
      <c r="BO54" s="5">
        <f t="shared" si="28"/>
        <v>1</v>
      </c>
      <c r="BP54" s="5" t="s">
        <v>49</v>
      </c>
      <c r="BQ54" s="5">
        <f t="shared" si="29"/>
        <v>1</v>
      </c>
      <c r="BR54" s="5" t="s">
        <v>49</v>
      </c>
      <c r="BS54" s="5">
        <f t="shared" si="30"/>
        <v>1</v>
      </c>
      <c r="BT54" s="5" t="s">
        <v>48</v>
      </c>
      <c r="BU54" s="5">
        <f t="shared" si="31"/>
        <v>0</v>
      </c>
      <c r="BV54" s="5">
        <f t="shared" si="32"/>
        <v>0</v>
      </c>
      <c r="BW54" s="2">
        <f t="shared" si="33"/>
        <v>21</v>
      </c>
      <c r="BX54" s="5">
        <f t="shared" si="34"/>
        <v>32</v>
      </c>
      <c r="BY54" s="5">
        <f t="shared" si="35"/>
        <v>65.625</v>
      </c>
    </row>
    <row r="55" spans="1:81" x14ac:dyDescent="0.2">
      <c r="A55" s="7"/>
      <c r="B55" s="10" t="s">
        <v>226</v>
      </c>
      <c r="C55" s="9" t="s">
        <v>227</v>
      </c>
      <c r="D55" s="9"/>
      <c r="E55" s="7">
        <v>2018</v>
      </c>
      <c r="F55" s="7" t="s">
        <v>228</v>
      </c>
      <c r="G55" s="7">
        <v>38</v>
      </c>
      <c r="H55" s="9"/>
      <c r="I55" s="7" t="s">
        <v>229</v>
      </c>
      <c r="J55" s="9" t="s">
        <v>49</v>
      </c>
      <c r="K55" s="5">
        <f t="shared" si="0"/>
        <v>1</v>
      </c>
      <c r="L55" s="9" t="s">
        <v>49</v>
      </c>
      <c r="M55" s="5">
        <f t="shared" si="1"/>
        <v>1</v>
      </c>
      <c r="N55" s="9" t="s">
        <v>48</v>
      </c>
      <c r="O55" s="5">
        <f t="shared" si="2"/>
        <v>0</v>
      </c>
      <c r="P55" s="9" t="s">
        <v>48</v>
      </c>
      <c r="Q55" s="5">
        <f t="shared" si="3"/>
        <v>0</v>
      </c>
      <c r="R55" s="9" t="s">
        <v>48</v>
      </c>
      <c r="S55" s="5">
        <f t="shared" si="4"/>
        <v>0</v>
      </c>
      <c r="T55" s="9" t="s">
        <v>49</v>
      </c>
      <c r="U55" s="5">
        <f t="shared" si="5"/>
        <v>1</v>
      </c>
      <c r="V55" s="3" t="s">
        <v>48</v>
      </c>
      <c r="W55" s="5">
        <f t="shared" si="6"/>
        <v>0</v>
      </c>
      <c r="X55" s="3" t="s">
        <v>48</v>
      </c>
      <c r="Y55" s="5">
        <f t="shared" si="7"/>
        <v>0</v>
      </c>
      <c r="Z55" s="7" t="s">
        <v>49</v>
      </c>
      <c r="AA55" s="5">
        <f t="shared" si="8"/>
        <v>1</v>
      </c>
      <c r="AB55" s="7" t="s">
        <v>48</v>
      </c>
      <c r="AC55" s="5">
        <f t="shared" si="9"/>
        <v>0</v>
      </c>
      <c r="AD55" s="7" t="s">
        <v>48</v>
      </c>
      <c r="AE55" s="5">
        <f t="shared" si="10"/>
        <v>0</v>
      </c>
      <c r="AF55" s="3" t="s">
        <v>48</v>
      </c>
      <c r="AG55" s="5">
        <f t="shared" si="11"/>
        <v>0</v>
      </c>
      <c r="AH55" s="9" t="s">
        <v>48</v>
      </c>
      <c r="AI55" s="5">
        <f t="shared" si="12"/>
        <v>0</v>
      </c>
      <c r="AJ55" s="9" t="s">
        <v>48</v>
      </c>
      <c r="AK55" s="5">
        <f t="shared" si="13"/>
        <v>0</v>
      </c>
      <c r="AL55" s="9" t="s">
        <v>48</v>
      </c>
      <c r="AM55" s="5">
        <f t="shared" si="14"/>
        <v>0</v>
      </c>
      <c r="AN55" s="9" t="s">
        <v>48</v>
      </c>
      <c r="AO55" s="5">
        <f t="shared" si="15"/>
        <v>0</v>
      </c>
      <c r="AP55" s="9" t="s">
        <v>49</v>
      </c>
      <c r="AQ55" s="5">
        <f t="shared" si="16"/>
        <v>1</v>
      </c>
      <c r="AR55" s="9" t="s">
        <v>48</v>
      </c>
      <c r="AS55" s="5">
        <f t="shared" si="17"/>
        <v>0</v>
      </c>
      <c r="AT55" s="9" t="s">
        <v>49</v>
      </c>
      <c r="AU55" s="5">
        <f t="shared" si="18"/>
        <v>1</v>
      </c>
      <c r="AV55" s="9" t="s">
        <v>48</v>
      </c>
      <c r="AW55" s="5">
        <f t="shared" si="19"/>
        <v>0</v>
      </c>
      <c r="AX55" s="9" t="s">
        <v>49</v>
      </c>
      <c r="AY55" s="5">
        <f t="shared" si="20"/>
        <v>1</v>
      </c>
      <c r="AZ55" s="7" t="s">
        <v>48</v>
      </c>
      <c r="BA55" s="5">
        <f t="shared" si="21"/>
        <v>0</v>
      </c>
      <c r="BB55" s="9" t="s">
        <v>48</v>
      </c>
      <c r="BC55" s="5">
        <f t="shared" si="22"/>
        <v>0</v>
      </c>
      <c r="BD55" s="9" t="s">
        <v>49</v>
      </c>
      <c r="BE55" s="5">
        <f t="shared" si="23"/>
        <v>1</v>
      </c>
      <c r="BF55" s="9" t="s">
        <v>49</v>
      </c>
      <c r="BG55" s="5">
        <f t="shared" si="24"/>
        <v>1</v>
      </c>
      <c r="BH55" s="3" t="s">
        <v>49</v>
      </c>
      <c r="BI55" s="5">
        <f t="shared" si="25"/>
        <v>1</v>
      </c>
      <c r="BJ55" s="9" t="s">
        <v>48</v>
      </c>
      <c r="BK55" s="5">
        <f t="shared" si="26"/>
        <v>0</v>
      </c>
      <c r="BL55" s="9" t="s">
        <v>48</v>
      </c>
      <c r="BM55" s="5">
        <f t="shared" si="27"/>
        <v>0</v>
      </c>
      <c r="BN55" s="3" t="s">
        <v>49</v>
      </c>
      <c r="BO55" s="5">
        <f t="shared" si="28"/>
        <v>1</v>
      </c>
      <c r="BP55" s="3" t="s">
        <v>49</v>
      </c>
      <c r="BQ55" s="5">
        <f t="shared" si="29"/>
        <v>1</v>
      </c>
      <c r="BR55" s="3" t="s">
        <v>49</v>
      </c>
      <c r="BS55" s="5">
        <f t="shared" si="30"/>
        <v>1</v>
      </c>
      <c r="BT55" s="9" t="s">
        <v>48</v>
      </c>
      <c r="BU55" s="5">
        <f t="shared" si="31"/>
        <v>0</v>
      </c>
      <c r="BV55" s="5">
        <f t="shared" si="32"/>
        <v>0</v>
      </c>
      <c r="BW55" s="2">
        <f t="shared" si="33"/>
        <v>13</v>
      </c>
      <c r="BX55" s="5">
        <f t="shared" si="34"/>
        <v>32</v>
      </c>
      <c r="BY55" s="5">
        <f t="shared" si="35"/>
        <v>40.625</v>
      </c>
      <c r="BZ55" s="9"/>
      <c r="CA55" s="9"/>
      <c r="CB55" s="9"/>
      <c r="CC55" s="9"/>
    </row>
    <row r="56" spans="1:81" x14ac:dyDescent="0.2">
      <c r="A56" s="7"/>
      <c r="B56" s="10" t="s">
        <v>230</v>
      </c>
      <c r="C56" s="9" t="s">
        <v>231</v>
      </c>
      <c r="D56" s="9"/>
      <c r="E56" s="7">
        <v>2018</v>
      </c>
      <c r="F56" s="7" t="s">
        <v>228</v>
      </c>
      <c r="G56" s="7">
        <v>38</v>
      </c>
      <c r="H56" s="9"/>
      <c r="I56" s="7" t="s">
        <v>232</v>
      </c>
      <c r="J56" s="9" t="s">
        <v>49</v>
      </c>
      <c r="K56" s="5">
        <f t="shared" si="0"/>
        <v>1</v>
      </c>
      <c r="L56" s="9" t="s">
        <v>49</v>
      </c>
      <c r="M56" s="5">
        <f t="shared" si="1"/>
        <v>1</v>
      </c>
      <c r="N56" s="9" t="s">
        <v>48</v>
      </c>
      <c r="O56" s="5">
        <f t="shared" si="2"/>
        <v>0</v>
      </c>
      <c r="P56" s="9" t="s">
        <v>49</v>
      </c>
      <c r="Q56" s="5">
        <f t="shared" si="3"/>
        <v>1</v>
      </c>
      <c r="R56" s="9" t="s">
        <v>49</v>
      </c>
      <c r="S56" s="5">
        <f t="shared" si="4"/>
        <v>1</v>
      </c>
      <c r="T56" s="9" t="s">
        <v>48</v>
      </c>
      <c r="U56" s="5">
        <f t="shared" si="5"/>
        <v>0</v>
      </c>
      <c r="V56" s="3" t="s">
        <v>48</v>
      </c>
      <c r="W56" s="5">
        <f t="shared" si="6"/>
        <v>0</v>
      </c>
      <c r="X56" s="3" t="s">
        <v>48</v>
      </c>
      <c r="Y56" s="5">
        <f t="shared" si="7"/>
        <v>0</v>
      </c>
      <c r="Z56" s="7" t="s">
        <v>49</v>
      </c>
      <c r="AA56" s="5">
        <f t="shared" si="8"/>
        <v>1</v>
      </c>
      <c r="AB56" s="7" t="s">
        <v>48</v>
      </c>
      <c r="AC56" s="5">
        <f t="shared" si="9"/>
        <v>0</v>
      </c>
      <c r="AD56" s="9" t="s">
        <v>49</v>
      </c>
      <c r="AE56" s="5">
        <f t="shared" si="10"/>
        <v>1</v>
      </c>
      <c r="AF56" s="3" t="s">
        <v>49</v>
      </c>
      <c r="AG56" s="5">
        <f t="shared" si="11"/>
        <v>1</v>
      </c>
      <c r="AH56" s="9" t="s">
        <v>49</v>
      </c>
      <c r="AI56" s="5">
        <f t="shared" si="12"/>
        <v>1</v>
      </c>
      <c r="AJ56" s="9" t="s">
        <v>49</v>
      </c>
      <c r="AK56" s="5">
        <f t="shared" si="13"/>
        <v>1</v>
      </c>
      <c r="AL56" s="9" t="s">
        <v>48</v>
      </c>
      <c r="AM56" s="5">
        <f t="shared" si="14"/>
        <v>0</v>
      </c>
      <c r="AN56" s="9" t="s">
        <v>49</v>
      </c>
      <c r="AO56" s="5">
        <f t="shared" si="15"/>
        <v>1</v>
      </c>
      <c r="AP56" s="9" t="s">
        <v>49</v>
      </c>
      <c r="AQ56" s="5">
        <f t="shared" si="16"/>
        <v>1</v>
      </c>
      <c r="AR56" s="9" t="s">
        <v>48</v>
      </c>
      <c r="AS56" s="5">
        <f t="shared" si="17"/>
        <v>0</v>
      </c>
      <c r="AT56" s="9" t="s">
        <v>49</v>
      </c>
      <c r="AU56" s="5">
        <f t="shared" si="18"/>
        <v>1</v>
      </c>
      <c r="AV56" s="9" t="s">
        <v>48</v>
      </c>
      <c r="AW56" s="5">
        <f t="shared" si="19"/>
        <v>0</v>
      </c>
      <c r="AX56" s="9" t="s">
        <v>49</v>
      </c>
      <c r="AY56" s="5">
        <f t="shared" si="20"/>
        <v>1</v>
      </c>
      <c r="AZ56" s="9" t="s">
        <v>49</v>
      </c>
      <c r="BA56" s="5">
        <f t="shared" si="21"/>
        <v>1</v>
      </c>
      <c r="BB56" s="9" t="s">
        <v>48</v>
      </c>
      <c r="BC56" s="5">
        <f t="shared" si="22"/>
        <v>0</v>
      </c>
      <c r="BD56" s="9" t="s">
        <v>49</v>
      </c>
      <c r="BE56" s="5">
        <f t="shared" si="23"/>
        <v>1</v>
      </c>
      <c r="BF56" s="9" t="s">
        <v>49</v>
      </c>
      <c r="BG56" s="5">
        <f t="shared" si="24"/>
        <v>1</v>
      </c>
      <c r="BH56" s="3" t="s">
        <v>49</v>
      </c>
      <c r="BI56" s="5">
        <f t="shared" si="25"/>
        <v>1</v>
      </c>
      <c r="BJ56" s="9" t="s">
        <v>48</v>
      </c>
      <c r="BK56" s="5">
        <f t="shared" si="26"/>
        <v>0</v>
      </c>
      <c r="BL56" s="9" t="s">
        <v>48</v>
      </c>
      <c r="BM56" s="5">
        <f t="shared" si="27"/>
        <v>0</v>
      </c>
      <c r="BN56" s="3" t="s">
        <v>49</v>
      </c>
      <c r="BO56" s="5">
        <f t="shared" si="28"/>
        <v>1</v>
      </c>
      <c r="BP56" s="3" t="s">
        <v>49</v>
      </c>
      <c r="BQ56" s="5">
        <f t="shared" si="29"/>
        <v>1</v>
      </c>
      <c r="BR56" s="3" t="s">
        <v>49</v>
      </c>
      <c r="BS56" s="5">
        <f t="shared" si="30"/>
        <v>1</v>
      </c>
      <c r="BT56" s="9" t="s">
        <v>48</v>
      </c>
      <c r="BU56" s="5">
        <f t="shared" si="31"/>
        <v>0</v>
      </c>
      <c r="BV56" s="5">
        <f t="shared" si="32"/>
        <v>0</v>
      </c>
      <c r="BW56" s="2">
        <f t="shared" si="33"/>
        <v>20</v>
      </c>
      <c r="BX56" s="5">
        <f t="shared" si="34"/>
        <v>32</v>
      </c>
      <c r="BY56" s="5">
        <f t="shared" si="35"/>
        <v>62.5</v>
      </c>
      <c r="BZ56" s="9"/>
      <c r="CA56" s="9"/>
      <c r="CB56" s="9"/>
      <c r="CC56" s="9"/>
    </row>
    <row r="57" spans="1:81" x14ac:dyDescent="0.2">
      <c r="A57" s="7"/>
      <c r="B57" s="10" t="s">
        <v>233</v>
      </c>
      <c r="C57" s="9" t="s">
        <v>234</v>
      </c>
      <c r="D57" s="9"/>
      <c r="E57" s="7">
        <v>2018</v>
      </c>
      <c r="F57" s="7" t="s">
        <v>228</v>
      </c>
      <c r="G57" s="7">
        <v>38</v>
      </c>
      <c r="H57" s="9"/>
      <c r="I57" s="7" t="s">
        <v>235</v>
      </c>
      <c r="J57" s="9" t="s">
        <v>49</v>
      </c>
      <c r="K57" s="5">
        <f t="shared" si="0"/>
        <v>1</v>
      </c>
      <c r="L57" s="9" t="s">
        <v>48</v>
      </c>
      <c r="M57" s="5">
        <f t="shared" si="1"/>
        <v>0</v>
      </c>
      <c r="N57" s="9" t="s">
        <v>48</v>
      </c>
      <c r="O57" s="5">
        <f t="shared" si="2"/>
        <v>0</v>
      </c>
      <c r="P57" s="9" t="s">
        <v>48</v>
      </c>
      <c r="Q57" s="5">
        <f t="shared" si="3"/>
        <v>0</v>
      </c>
      <c r="R57" s="9" t="s">
        <v>49</v>
      </c>
      <c r="S57" s="5">
        <f t="shared" si="4"/>
        <v>1</v>
      </c>
      <c r="T57" s="9" t="s">
        <v>48</v>
      </c>
      <c r="U57" s="5">
        <f t="shared" si="5"/>
        <v>0</v>
      </c>
      <c r="V57" s="3" t="s">
        <v>48</v>
      </c>
      <c r="W57" s="5">
        <f t="shared" si="6"/>
        <v>0</v>
      </c>
      <c r="X57" s="3" t="s">
        <v>49</v>
      </c>
      <c r="Y57" s="5">
        <f t="shared" si="7"/>
        <v>1</v>
      </c>
      <c r="Z57" s="7" t="s">
        <v>49</v>
      </c>
      <c r="AA57" s="5">
        <f t="shared" si="8"/>
        <v>1</v>
      </c>
      <c r="AB57" s="9" t="s">
        <v>49</v>
      </c>
      <c r="AC57" s="5">
        <f t="shared" si="9"/>
        <v>1</v>
      </c>
      <c r="AD57" s="9" t="s">
        <v>49</v>
      </c>
      <c r="AE57" s="5">
        <f t="shared" si="10"/>
        <v>1</v>
      </c>
      <c r="AF57" s="3" t="s">
        <v>49</v>
      </c>
      <c r="AG57" s="5">
        <f t="shared" si="11"/>
        <v>1</v>
      </c>
      <c r="AH57" s="9" t="s">
        <v>48</v>
      </c>
      <c r="AI57" s="5">
        <f t="shared" si="12"/>
        <v>0</v>
      </c>
      <c r="AJ57" s="9" t="s">
        <v>49</v>
      </c>
      <c r="AK57" s="5">
        <f t="shared" si="13"/>
        <v>1</v>
      </c>
      <c r="AL57" s="9" t="s">
        <v>48</v>
      </c>
      <c r="AM57" s="5">
        <f t="shared" si="14"/>
        <v>0</v>
      </c>
      <c r="AN57" s="9" t="s">
        <v>49</v>
      </c>
      <c r="AO57" s="5">
        <f t="shared" si="15"/>
        <v>1</v>
      </c>
      <c r="AP57" s="9" t="s">
        <v>49</v>
      </c>
      <c r="AQ57" s="5">
        <f t="shared" si="16"/>
        <v>1</v>
      </c>
      <c r="AR57" s="9" t="s">
        <v>48</v>
      </c>
      <c r="AS57" s="5">
        <f t="shared" si="17"/>
        <v>0</v>
      </c>
      <c r="AT57" s="9" t="s">
        <v>49</v>
      </c>
      <c r="AU57" s="5">
        <f t="shared" si="18"/>
        <v>1</v>
      </c>
      <c r="AV57" s="9" t="s">
        <v>48</v>
      </c>
      <c r="AW57" s="5">
        <f t="shared" si="19"/>
        <v>0</v>
      </c>
      <c r="AX57" s="9" t="s">
        <v>49</v>
      </c>
      <c r="AY57" s="5">
        <f t="shared" si="20"/>
        <v>1</v>
      </c>
      <c r="AZ57" s="9" t="s">
        <v>48</v>
      </c>
      <c r="BA57" s="5">
        <f t="shared" si="21"/>
        <v>0</v>
      </c>
      <c r="BB57" s="9" t="s">
        <v>48</v>
      </c>
      <c r="BC57" s="5">
        <f t="shared" si="22"/>
        <v>0</v>
      </c>
      <c r="BD57" s="9" t="s">
        <v>49</v>
      </c>
      <c r="BE57" s="5">
        <f t="shared" si="23"/>
        <v>1</v>
      </c>
      <c r="BF57" s="9" t="s">
        <v>48</v>
      </c>
      <c r="BG57" s="5">
        <f t="shared" si="24"/>
        <v>0</v>
      </c>
      <c r="BH57" s="3" t="s">
        <v>49</v>
      </c>
      <c r="BI57" s="5">
        <f t="shared" si="25"/>
        <v>1</v>
      </c>
      <c r="BJ57" s="9" t="s">
        <v>48</v>
      </c>
      <c r="BK57" s="5">
        <f t="shared" si="26"/>
        <v>0</v>
      </c>
      <c r="BL57" s="9" t="s">
        <v>48</v>
      </c>
      <c r="BM57" s="5">
        <f t="shared" si="27"/>
        <v>0</v>
      </c>
      <c r="BN57" s="3" t="s">
        <v>49</v>
      </c>
      <c r="BO57" s="5">
        <f t="shared" si="28"/>
        <v>1</v>
      </c>
      <c r="BP57" s="3" t="s">
        <v>49</v>
      </c>
      <c r="BQ57" s="5">
        <f t="shared" si="29"/>
        <v>1</v>
      </c>
      <c r="BR57" s="3" t="s">
        <v>49</v>
      </c>
      <c r="BS57" s="5">
        <f t="shared" si="30"/>
        <v>1</v>
      </c>
      <c r="BT57" s="9" t="s">
        <v>48</v>
      </c>
      <c r="BU57" s="5">
        <f t="shared" si="31"/>
        <v>0</v>
      </c>
      <c r="BV57" s="5">
        <f t="shared" si="32"/>
        <v>0</v>
      </c>
      <c r="BW57" s="2">
        <f t="shared" si="33"/>
        <v>17</v>
      </c>
      <c r="BX57" s="5">
        <f t="shared" si="34"/>
        <v>32</v>
      </c>
      <c r="BY57" s="5">
        <f t="shared" si="35"/>
        <v>53.125</v>
      </c>
      <c r="BZ57" s="9"/>
      <c r="CA57" s="9"/>
      <c r="CB57" s="9"/>
      <c r="CC57" s="9"/>
    </row>
    <row r="58" spans="1:81" x14ac:dyDescent="0.2">
      <c r="A58" s="3"/>
      <c r="B58" s="11" t="s">
        <v>236</v>
      </c>
      <c r="C58" s="5" t="s">
        <v>237</v>
      </c>
      <c r="E58" s="3">
        <v>2018</v>
      </c>
      <c r="F58" s="3" t="s">
        <v>238</v>
      </c>
      <c r="G58" s="3">
        <v>27</v>
      </c>
      <c r="H58" s="3">
        <v>3</v>
      </c>
      <c r="I58" s="5" t="s">
        <v>239</v>
      </c>
      <c r="J58" s="5" t="s">
        <v>49</v>
      </c>
      <c r="K58" s="5">
        <f t="shared" si="0"/>
        <v>1</v>
      </c>
      <c r="L58" s="3" t="s">
        <v>48</v>
      </c>
      <c r="M58" s="5">
        <f t="shared" si="1"/>
        <v>0</v>
      </c>
      <c r="N58" s="3" t="s">
        <v>49</v>
      </c>
      <c r="O58" s="5">
        <f t="shared" si="2"/>
        <v>1</v>
      </c>
      <c r="P58" s="3" t="s">
        <v>48</v>
      </c>
      <c r="Q58" s="5">
        <f t="shared" si="3"/>
        <v>0</v>
      </c>
      <c r="R58" s="3" t="s">
        <v>49</v>
      </c>
      <c r="S58" s="5">
        <f t="shared" si="4"/>
        <v>1</v>
      </c>
      <c r="T58" s="3" t="s">
        <v>48</v>
      </c>
      <c r="U58" s="5">
        <f t="shared" si="5"/>
        <v>0</v>
      </c>
      <c r="V58" s="3" t="s">
        <v>48</v>
      </c>
      <c r="W58" s="5">
        <f t="shared" si="6"/>
        <v>0</v>
      </c>
      <c r="X58" s="3" t="s">
        <v>48</v>
      </c>
      <c r="Y58" s="5">
        <f t="shared" si="7"/>
        <v>0</v>
      </c>
      <c r="Z58" s="3" t="s">
        <v>49</v>
      </c>
      <c r="AA58" s="5">
        <f t="shared" si="8"/>
        <v>1</v>
      </c>
      <c r="AB58" s="3" t="s">
        <v>49</v>
      </c>
      <c r="AC58" s="5">
        <f t="shared" si="9"/>
        <v>1</v>
      </c>
      <c r="AD58" s="3" t="s">
        <v>49</v>
      </c>
      <c r="AE58" s="5">
        <f t="shared" si="10"/>
        <v>1</v>
      </c>
      <c r="AF58" s="3" t="s">
        <v>49</v>
      </c>
      <c r="AG58" s="5">
        <f t="shared" si="11"/>
        <v>1</v>
      </c>
      <c r="AH58" s="3" t="s">
        <v>48</v>
      </c>
      <c r="AI58" s="5">
        <f t="shared" si="12"/>
        <v>0</v>
      </c>
      <c r="AJ58" s="3" t="s">
        <v>49</v>
      </c>
      <c r="AK58" s="5">
        <f t="shared" si="13"/>
        <v>1</v>
      </c>
      <c r="AL58" s="3" t="s">
        <v>48</v>
      </c>
      <c r="AM58" s="5">
        <f t="shared" si="14"/>
        <v>0</v>
      </c>
      <c r="AN58" s="3" t="s">
        <v>49</v>
      </c>
      <c r="AO58" s="5">
        <f t="shared" si="15"/>
        <v>1</v>
      </c>
      <c r="AP58" s="3" t="s">
        <v>49</v>
      </c>
      <c r="AQ58" s="5">
        <f t="shared" si="16"/>
        <v>1</v>
      </c>
      <c r="AR58" s="3" t="s">
        <v>48</v>
      </c>
      <c r="AS58" s="5">
        <f t="shared" si="17"/>
        <v>0</v>
      </c>
      <c r="AT58" s="3" t="s">
        <v>49</v>
      </c>
      <c r="AU58" s="5">
        <f t="shared" si="18"/>
        <v>1</v>
      </c>
      <c r="AV58" s="3" t="s">
        <v>49</v>
      </c>
      <c r="AW58" s="5">
        <f t="shared" si="19"/>
        <v>1</v>
      </c>
      <c r="AX58" s="3" t="s">
        <v>49</v>
      </c>
      <c r="AY58" s="5">
        <f t="shared" si="20"/>
        <v>1</v>
      </c>
      <c r="AZ58" s="3" t="s">
        <v>49</v>
      </c>
      <c r="BA58" s="5">
        <f t="shared" si="21"/>
        <v>1</v>
      </c>
      <c r="BB58" s="3" t="s">
        <v>48</v>
      </c>
      <c r="BC58" s="5">
        <f t="shared" si="22"/>
        <v>0</v>
      </c>
      <c r="BD58" s="3" t="s">
        <v>49</v>
      </c>
      <c r="BE58" s="5">
        <f t="shared" si="23"/>
        <v>1</v>
      </c>
      <c r="BF58" s="3" t="s">
        <v>49</v>
      </c>
      <c r="BG58" s="5">
        <f t="shared" si="24"/>
        <v>1</v>
      </c>
      <c r="BH58" s="3" t="s">
        <v>49</v>
      </c>
      <c r="BI58" s="5">
        <f t="shared" si="25"/>
        <v>1</v>
      </c>
      <c r="BJ58" s="3" t="s">
        <v>49</v>
      </c>
      <c r="BK58" s="5">
        <f t="shared" si="26"/>
        <v>1</v>
      </c>
      <c r="BL58" s="3" t="s">
        <v>48</v>
      </c>
      <c r="BM58" s="5">
        <f t="shared" si="27"/>
        <v>0</v>
      </c>
      <c r="BN58" s="3" t="s">
        <v>49</v>
      </c>
      <c r="BO58" s="5">
        <f t="shared" si="28"/>
        <v>1</v>
      </c>
      <c r="BP58" s="3" t="s">
        <v>49</v>
      </c>
      <c r="BQ58" s="5">
        <f t="shared" si="29"/>
        <v>1</v>
      </c>
      <c r="BR58" s="3" t="s">
        <v>49</v>
      </c>
      <c r="BS58" s="5">
        <f t="shared" si="30"/>
        <v>1</v>
      </c>
      <c r="BT58" s="3" t="s">
        <v>48</v>
      </c>
      <c r="BU58" s="5">
        <f t="shared" si="31"/>
        <v>0</v>
      </c>
      <c r="BV58" s="5">
        <f t="shared" si="32"/>
        <v>0</v>
      </c>
      <c r="BW58" s="2">
        <f t="shared" si="33"/>
        <v>21</v>
      </c>
      <c r="BX58" s="5">
        <f t="shared" si="34"/>
        <v>32</v>
      </c>
      <c r="BY58" s="5">
        <f t="shared" si="35"/>
        <v>65.625</v>
      </c>
    </row>
    <row r="59" spans="1:81" x14ac:dyDescent="0.2">
      <c r="A59" s="3"/>
      <c r="B59" s="11" t="s">
        <v>240</v>
      </c>
      <c r="C59" s="5" t="s">
        <v>241</v>
      </c>
      <c r="D59" s="4"/>
      <c r="E59" s="3">
        <v>2018</v>
      </c>
      <c r="F59" s="3" t="s">
        <v>238</v>
      </c>
      <c r="G59" s="3">
        <v>27</v>
      </c>
      <c r="H59" s="3">
        <v>3</v>
      </c>
      <c r="I59" s="5" t="s">
        <v>242</v>
      </c>
      <c r="J59" s="5" t="s">
        <v>49</v>
      </c>
      <c r="K59" s="5">
        <f t="shared" si="0"/>
        <v>1</v>
      </c>
      <c r="L59" s="3" t="s">
        <v>48</v>
      </c>
      <c r="M59" s="5">
        <f t="shared" si="1"/>
        <v>0</v>
      </c>
      <c r="N59" s="3" t="s">
        <v>48</v>
      </c>
      <c r="O59" s="5">
        <f t="shared" si="2"/>
        <v>0</v>
      </c>
      <c r="P59" s="3" t="s">
        <v>48</v>
      </c>
      <c r="Q59" s="5">
        <f t="shared" si="3"/>
        <v>0</v>
      </c>
      <c r="R59" s="3" t="s">
        <v>48</v>
      </c>
      <c r="S59" s="5">
        <f t="shared" si="4"/>
        <v>0</v>
      </c>
      <c r="T59" s="3" t="s">
        <v>49</v>
      </c>
      <c r="U59" s="5">
        <f t="shared" si="5"/>
        <v>1</v>
      </c>
      <c r="V59" s="3" t="s">
        <v>48</v>
      </c>
      <c r="W59" s="5">
        <f t="shared" si="6"/>
        <v>0</v>
      </c>
      <c r="X59" s="3" t="s">
        <v>48</v>
      </c>
      <c r="Y59" s="5">
        <f t="shared" si="7"/>
        <v>0</v>
      </c>
      <c r="Z59" s="3" t="s">
        <v>49</v>
      </c>
      <c r="AA59" s="5">
        <f t="shared" si="8"/>
        <v>1</v>
      </c>
      <c r="AB59" s="3" t="s">
        <v>48</v>
      </c>
      <c r="AC59" s="5">
        <f t="shared" si="9"/>
        <v>0</v>
      </c>
      <c r="AD59" s="3" t="s">
        <v>49</v>
      </c>
      <c r="AE59" s="5">
        <f t="shared" si="10"/>
        <v>1</v>
      </c>
      <c r="AF59" s="3" t="s">
        <v>49</v>
      </c>
      <c r="AG59" s="5">
        <f t="shared" si="11"/>
        <v>1</v>
      </c>
      <c r="AH59" s="3" t="s">
        <v>48</v>
      </c>
      <c r="AI59" s="5">
        <f t="shared" si="12"/>
        <v>0</v>
      </c>
      <c r="AJ59" s="3" t="s">
        <v>49</v>
      </c>
      <c r="AK59" s="5">
        <f t="shared" si="13"/>
        <v>1</v>
      </c>
      <c r="AL59" s="3" t="s">
        <v>48</v>
      </c>
      <c r="AM59" s="5">
        <f t="shared" si="14"/>
        <v>0</v>
      </c>
      <c r="AN59" s="3" t="s">
        <v>49</v>
      </c>
      <c r="AO59" s="5">
        <f t="shared" si="15"/>
        <v>1</v>
      </c>
      <c r="AP59" s="3" t="s">
        <v>49</v>
      </c>
      <c r="AQ59" s="5">
        <f t="shared" si="16"/>
        <v>1</v>
      </c>
      <c r="AR59" s="3" t="s">
        <v>48</v>
      </c>
      <c r="AS59" s="5">
        <f t="shared" si="17"/>
        <v>0</v>
      </c>
      <c r="AT59" s="3" t="s">
        <v>49</v>
      </c>
      <c r="AU59" s="5">
        <f t="shared" si="18"/>
        <v>1</v>
      </c>
      <c r="AV59" s="3" t="s">
        <v>48</v>
      </c>
      <c r="AW59" s="5">
        <f t="shared" si="19"/>
        <v>0</v>
      </c>
      <c r="AX59" s="3" t="s">
        <v>49</v>
      </c>
      <c r="AY59" s="5">
        <f t="shared" si="20"/>
        <v>1</v>
      </c>
      <c r="AZ59" s="3" t="s">
        <v>48</v>
      </c>
      <c r="BA59" s="5">
        <f t="shared" si="21"/>
        <v>0</v>
      </c>
      <c r="BB59" s="3" t="s">
        <v>48</v>
      </c>
      <c r="BC59" s="5">
        <f t="shared" si="22"/>
        <v>0</v>
      </c>
      <c r="BD59" s="3" t="s">
        <v>48</v>
      </c>
      <c r="BE59" s="5">
        <f t="shared" si="23"/>
        <v>0</v>
      </c>
      <c r="BF59" s="3" t="s">
        <v>49</v>
      </c>
      <c r="BG59" s="5">
        <f t="shared" si="24"/>
        <v>1</v>
      </c>
      <c r="BH59" s="3" t="s">
        <v>49</v>
      </c>
      <c r="BI59" s="5">
        <f t="shared" si="25"/>
        <v>1</v>
      </c>
      <c r="BJ59" s="3" t="s">
        <v>49</v>
      </c>
      <c r="BK59" s="5">
        <f t="shared" si="26"/>
        <v>1</v>
      </c>
      <c r="BL59" s="3" t="s">
        <v>48</v>
      </c>
      <c r="BM59" s="5">
        <f t="shared" si="27"/>
        <v>0</v>
      </c>
      <c r="BN59" s="3" t="s">
        <v>49</v>
      </c>
      <c r="BO59" s="5">
        <f t="shared" si="28"/>
        <v>1</v>
      </c>
      <c r="BP59" s="3" t="s">
        <v>49</v>
      </c>
      <c r="BQ59" s="5">
        <f t="shared" si="29"/>
        <v>1</v>
      </c>
      <c r="BR59" s="3" t="s">
        <v>49</v>
      </c>
      <c r="BS59" s="5">
        <f t="shared" si="30"/>
        <v>1</v>
      </c>
      <c r="BT59" s="3" t="s">
        <v>49</v>
      </c>
      <c r="BU59" s="5">
        <f t="shared" si="31"/>
        <v>1</v>
      </c>
      <c r="BV59" s="5">
        <f t="shared" si="32"/>
        <v>0</v>
      </c>
      <c r="BW59" s="2">
        <f t="shared" si="33"/>
        <v>17</v>
      </c>
      <c r="BX59" s="5">
        <f t="shared" si="34"/>
        <v>32</v>
      </c>
      <c r="BY59" s="5">
        <f t="shared" si="35"/>
        <v>53.125</v>
      </c>
    </row>
    <row r="60" spans="1:81" x14ac:dyDescent="0.2">
      <c r="A60" s="3"/>
      <c r="B60" s="4" t="s">
        <v>243</v>
      </c>
      <c r="C60" s="5" t="s">
        <v>244</v>
      </c>
      <c r="E60" s="3">
        <v>2018</v>
      </c>
      <c r="F60" s="3" t="s">
        <v>238</v>
      </c>
      <c r="G60" s="3">
        <v>27</v>
      </c>
      <c r="H60" s="3">
        <v>3</v>
      </c>
      <c r="I60" s="5" t="s">
        <v>245</v>
      </c>
      <c r="J60" s="5" t="s">
        <v>49</v>
      </c>
      <c r="K60" s="5">
        <f t="shared" si="0"/>
        <v>1</v>
      </c>
      <c r="L60" s="3" t="s">
        <v>49</v>
      </c>
      <c r="M60" s="5">
        <f t="shared" si="1"/>
        <v>1</v>
      </c>
      <c r="N60" s="3" t="s">
        <v>49</v>
      </c>
      <c r="O60" s="5">
        <f t="shared" si="2"/>
        <v>1</v>
      </c>
      <c r="P60" s="3" t="s">
        <v>49</v>
      </c>
      <c r="Q60" s="5">
        <f t="shared" si="3"/>
        <v>1</v>
      </c>
      <c r="R60" s="3" t="s">
        <v>49</v>
      </c>
      <c r="S60" s="5">
        <f t="shared" si="4"/>
        <v>1</v>
      </c>
      <c r="T60" s="3" t="s">
        <v>49</v>
      </c>
      <c r="U60" s="5">
        <f t="shared" si="5"/>
        <v>1</v>
      </c>
      <c r="V60" s="3" t="s">
        <v>49</v>
      </c>
      <c r="W60" s="5">
        <f t="shared" si="6"/>
        <v>1</v>
      </c>
      <c r="X60" s="3" t="s">
        <v>49</v>
      </c>
      <c r="Y60" s="5">
        <f t="shared" si="7"/>
        <v>1</v>
      </c>
      <c r="Z60" s="3" t="s">
        <v>49</v>
      </c>
      <c r="AA60" s="5">
        <f t="shared" si="8"/>
        <v>1</v>
      </c>
      <c r="AB60" s="3" t="s">
        <v>49</v>
      </c>
      <c r="AC60" s="5">
        <f t="shared" si="9"/>
        <v>1</v>
      </c>
      <c r="AD60" s="3" t="s">
        <v>49</v>
      </c>
      <c r="AE60" s="5">
        <f t="shared" si="10"/>
        <v>1</v>
      </c>
      <c r="AF60" s="3" t="s">
        <v>49</v>
      </c>
      <c r="AG60" s="5">
        <f t="shared" si="11"/>
        <v>1</v>
      </c>
      <c r="AH60" s="3" t="s">
        <v>48</v>
      </c>
      <c r="AI60" s="5">
        <f t="shared" si="12"/>
        <v>0</v>
      </c>
      <c r="AJ60" s="3" t="s">
        <v>49</v>
      </c>
      <c r="AK60" s="5">
        <f t="shared" si="13"/>
        <v>1</v>
      </c>
      <c r="AL60" s="3" t="s">
        <v>48</v>
      </c>
      <c r="AM60" s="5">
        <f t="shared" si="14"/>
        <v>0</v>
      </c>
      <c r="AN60" s="3" t="s">
        <v>49</v>
      </c>
      <c r="AO60" s="5">
        <f t="shared" si="15"/>
        <v>1</v>
      </c>
      <c r="AP60" s="3" t="s">
        <v>49</v>
      </c>
      <c r="AQ60" s="5">
        <f t="shared" si="16"/>
        <v>1</v>
      </c>
      <c r="AR60" s="3" t="s">
        <v>48</v>
      </c>
      <c r="AS60" s="5">
        <f t="shared" si="17"/>
        <v>0</v>
      </c>
      <c r="AT60" s="3" t="s">
        <v>49</v>
      </c>
      <c r="AU60" s="5">
        <f t="shared" si="18"/>
        <v>1</v>
      </c>
      <c r="AV60" s="3" t="s">
        <v>47</v>
      </c>
      <c r="AW60" s="5">
        <f t="shared" si="19"/>
        <v>0</v>
      </c>
      <c r="AX60" s="3" t="s">
        <v>49</v>
      </c>
      <c r="AY60" s="5">
        <f t="shared" si="20"/>
        <v>1</v>
      </c>
      <c r="AZ60" s="3" t="s">
        <v>48</v>
      </c>
      <c r="BA60" s="5">
        <f t="shared" si="21"/>
        <v>0</v>
      </c>
      <c r="BB60" s="3" t="s">
        <v>48</v>
      </c>
      <c r="BC60" s="5">
        <f t="shared" si="22"/>
        <v>0</v>
      </c>
      <c r="BD60" s="3" t="s">
        <v>49</v>
      </c>
      <c r="BE60" s="5">
        <f t="shared" si="23"/>
        <v>1</v>
      </c>
      <c r="BF60" s="3" t="s">
        <v>49</v>
      </c>
      <c r="BG60" s="5">
        <f t="shared" si="24"/>
        <v>1</v>
      </c>
      <c r="BH60" s="3" t="s">
        <v>49</v>
      </c>
      <c r="BI60" s="5">
        <f t="shared" si="25"/>
        <v>1</v>
      </c>
      <c r="BJ60" s="3" t="s">
        <v>49</v>
      </c>
      <c r="BK60" s="5">
        <f t="shared" si="26"/>
        <v>1</v>
      </c>
      <c r="BL60" s="3" t="s">
        <v>49</v>
      </c>
      <c r="BM60" s="5">
        <f t="shared" si="27"/>
        <v>1</v>
      </c>
      <c r="BN60" s="3" t="s">
        <v>49</v>
      </c>
      <c r="BO60" s="5">
        <f t="shared" si="28"/>
        <v>1</v>
      </c>
      <c r="BP60" s="3" t="s">
        <v>49</v>
      </c>
      <c r="BQ60" s="5">
        <f t="shared" si="29"/>
        <v>1</v>
      </c>
      <c r="BR60" s="3" t="s">
        <v>49</v>
      </c>
      <c r="BS60" s="5">
        <f t="shared" si="30"/>
        <v>1</v>
      </c>
      <c r="BT60" s="3" t="s">
        <v>49</v>
      </c>
      <c r="BU60" s="5">
        <f t="shared" si="31"/>
        <v>1</v>
      </c>
      <c r="BV60" s="5">
        <f t="shared" si="32"/>
        <v>0</v>
      </c>
      <c r="BW60" s="2">
        <f t="shared" si="33"/>
        <v>26</v>
      </c>
      <c r="BX60" s="5">
        <f t="shared" si="34"/>
        <v>32</v>
      </c>
      <c r="BY60" s="5">
        <f t="shared" si="35"/>
        <v>81.25</v>
      </c>
    </row>
    <row r="61" spans="1:81" x14ac:dyDescent="0.2">
      <c r="A61" s="3"/>
      <c r="B61" s="11" t="s">
        <v>246</v>
      </c>
      <c r="C61" s="5" t="s">
        <v>247</v>
      </c>
      <c r="E61" s="3">
        <v>2018</v>
      </c>
      <c r="F61" s="3" t="s">
        <v>238</v>
      </c>
      <c r="G61" s="3">
        <v>27</v>
      </c>
      <c r="H61" s="3">
        <v>3</v>
      </c>
      <c r="I61" s="5" t="s">
        <v>248</v>
      </c>
      <c r="J61" s="5" t="s">
        <v>49</v>
      </c>
      <c r="K61" s="5">
        <f t="shared" si="0"/>
        <v>1</v>
      </c>
      <c r="L61" s="3" t="s">
        <v>48</v>
      </c>
      <c r="M61" s="5">
        <f t="shared" si="1"/>
        <v>0</v>
      </c>
      <c r="N61" s="3" t="s">
        <v>49</v>
      </c>
      <c r="O61" s="5">
        <f t="shared" si="2"/>
        <v>1</v>
      </c>
      <c r="P61" s="3" t="s">
        <v>48</v>
      </c>
      <c r="Q61" s="5">
        <f t="shared" si="3"/>
        <v>0</v>
      </c>
      <c r="R61" s="3" t="s">
        <v>48</v>
      </c>
      <c r="S61" s="5">
        <f t="shared" si="4"/>
        <v>0</v>
      </c>
      <c r="T61" s="3" t="s">
        <v>49</v>
      </c>
      <c r="U61" s="5">
        <f t="shared" si="5"/>
        <v>1</v>
      </c>
      <c r="V61" s="3" t="s">
        <v>48</v>
      </c>
      <c r="W61" s="5">
        <f t="shared" si="6"/>
        <v>0</v>
      </c>
      <c r="X61" s="3" t="s">
        <v>48</v>
      </c>
      <c r="Y61" s="5">
        <f t="shared" si="7"/>
        <v>0</v>
      </c>
      <c r="Z61" s="3" t="s">
        <v>49</v>
      </c>
      <c r="AA61" s="5">
        <f t="shared" si="8"/>
        <v>1</v>
      </c>
      <c r="AB61" s="3" t="s">
        <v>49</v>
      </c>
      <c r="AC61" s="5">
        <f t="shared" si="9"/>
        <v>1</v>
      </c>
      <c r="AD61" s="3" t="s">
        <v>49</v>
      </c>
      <c r="AE61" s="5">
        <f t="shared" si="10"/>
        <v>1</v>
      </c>
      <c r="AF61" s="3" t="s">
        <v>49</v>
      </c>
      <c r="AG61" s="5">
        <f t="shared" si="11"/>
        <v>1</v>
      </c>
      <c r="AH61" s="3" t="s">
        <v>48</v>
      </c>
      <c r="AI61" s="5">
        <f t="shared" si="12"/>
        <v>0</v>
      </c>
      <c r="AJ61" s="3" t="s">
        <v>49</v>
      </c>
      <c r="AK61" s="5">
        <f t="shared" si="13"/>
        <v>1</v>
      </c>
      <c r="AL61" s="3" t="s">
        <v>49</v>
      </c>
      <c r="AM61" s="5">
        <f t="shared" si="14"/>
        <v>1</v>
      </c>
      <c r="AN61" s="3" t="s">
        <v>49</v>
      </c>
      <c r="AO61" s="5">
        <f t="shared" si="15"/>
        <v>1</v>
      </c>
      <c r="AP61" s="3" t="s">
        <v>49</v>
      </c>
      <c r="AQ61" s="5">
        <f t="shared" si="16"/>
        <v>1</v>
      </c>
      <c r="AR61" s="3" t="s">
        <v>48</v>
      </c>
      <c r="AS61" s="5">
        <f t="shared" si="17"/>
        <v>0</v>
      </c>
      <c r="AT61" s="3" t="s">
        <v>49</v>
      </c>
      <c r="AU61" s="5">
        <f t="shared" si="18"/>
        <v>1</v>
      </c>
      <c r="AV61" s="3" t="s">
        <v>49</v>
      </c>
      <c r="AW61" s="5">
        <f t="shared" si="19"/>
        <v>1</v>
      </c>
      <c r="AX61" s="3" t="s">
        <v>49</v>
      </c>
      <c r="AY61" s="5">
        <f t="shared" si="20"/>
        <v>1</v>
      </c>
      <c r="AZ61" s="3" t="s">
        <v>48</v>
      </c>
      <c r="BA61" s="5">
        <f t="shared" si="21"/>
        <v>0</v>
      </c>
      <c r="BB61" s="3" t="s">
        <v>48</v>
      </c>
      <c r="BC61" s="5">
        <f t="shared" si="22"/>
        <v>0</v>
      </c>
      <c r="BD61" s="3" t="s">
        <v>48</v>
      </c>
      <c r="BE61" s="5">
        <f t="shared" si="23"/>
        <v>0</v>
      </c>
      <c r="BF61" s="3" t="s">
        <v>49</v>
      </c>
      <c r="BG61" s="5">
        <f t="shared" si="24"/>
        <v>1</v>
      </c>
      <c r="BH61" s="3" t="s">
        <v>49</v>
      </c>
      <c r="BI61" s="5">
        <f t="shared" si="25"/>
        <v>1</v>
      </c>
      <c r="BJ61" s="3" t="s">
        <v>48</v>
      </c>
      <c r="BK61" s="5">
        <f t="shared" si="26"/>
        <v>0</v>
      </c>
      <c r="BL61" s="3" t="s">
        <v>48</v>
      </c>
      <c r="BM61" s="5">
        <f t="shared" si="27"/>
        <v>0</v>
      </c>
      <c r="BN61" s="3" t="s">
        <v>49</v>
      </c>
      <c r="BO61" s="5">
        <f t="shared" si="28"/>
        <v>1</v>
      </c>
      <c r="BP61" s="3" t="s">
        <v>49</v>
      </c>
      <c r="BQ61" s="5">
        <f t="shared" si="29"/>
        <v>1</v>
      </c>
      <c r="BR61" s="3" t="s">
        <v>49</v>
      </c>
      <c r="BS61" s="5">
        <f t="shared" si="30"/>
        <v>1</v>
      </c>
      <c r="BT61" s="3" t="s">
        <v>49</v>
      </c>
      <c r="BU61" s="5">
        <f t="shared" si="31"/>
        <v>1</v>
      </c>
      <c r="BV61" s="5">
        <f t="shared" si="32"/>
        <v>0</v>
      </c>
      <c r="BW61" s="2">
        <f t="shared" si="33"/>
        <v>20</v>
      </c>
      <c r="BX61" s="5">
        <f t="shared" si="34"/>
        <v>32</v>
      </c>
      <c r="BY61" s="5">
        <f t="shared" si="35"/>
        <v>62.5</v>
      </c>
    </row>
    <row r="62" spans="1:81" x14ac:dyDescent="0.2">
      <c r="A62" s="3"/>
      <c r="B62" s="11" t="s">
        <v>249</v>
      </c>
      <c r="C62" s="5" t="s">
        <v>250</v>
      </c>
      <c r="D62" s="4"/>
      <c r="E62" s="3">
        <v>2018</v>
      </c>
      <c r="F62" s="3" t="s">
        <v>238</v>
      </c>
      <c r="G62" s="3">
        <v>27</v>
      </c>
      <c r="H62" s="3">
        <v>3</v>
      </c>
      <c r="I62" s="5" t="s">
        <v>251</v>
      </c>
      <c r="J62" s="5" t="s">
        <v>49</v>
      </c>
      <c r="K62" s="5">
        <f t="shared" si="0"/>
        <v>1</v>
      </c>
      <c r="L62" s="3" t="s">
        <v>49</v>
      </c>
      <c r="M62" s="5">
        <f t="shared" si="1"/>
        <v>1</v>
      </c>
      <c r="N62" s="3" t="s">
        <v>48</v>
      </c>
      <c r="O62" s="5">
        <f t="shared" si="2"/>
        <v>0</v>
      </c>
      <c r="P62" s="3" t="s">
        <v>48</v>
      </c>
      <c r="Q62" s="5">
        <f t="shared" si="3"/>
        <v>0</v>
      </c>
      <c r="R62" s="3" t="s">
        <v>48</v>
      </c>
      <c r="S62" s="5">
        <f t="shared" si="4"/>
        <v>0</v>
      </c>
      <c r="T62" s="3" t="s">
        <v>48</v>
      </c>
      <c r="U62" s="5">
        <f t="shared" si="5"/>
        <v>0</v>
      </c>
      <c r="V62" s="3" t="s">
        <v>47</v>
      </c>
      <c r="W62" s="5">
        <f t="shared" si="6"/>
        <v>0</v>
      </c>
      <c r="X62" s="3" t="s">
        <v>49</v>
      </c>
      <c r="Y62" s="5">
        <f t="shared" si="7"/>
        <v>1</v>
      </c>
      <c r="Z62" s="3" t="s">
        <v>49</v>
      </c>
      <c r="AA62" s="5">
        <f t="shared" si="8"/>
        <v>1</v>
      </c>
      <c r="AB62" s="3" t="s">
        <v>48</v>
      </c>
      <c r="AC62" s="5">
        <f t="shared" si="9"/>
        <v>0</v>
      </c>
      <c r="AD62" s="3" t="s">
        <v>49</v>
      </c>
      <c r="AE62" s="5">
        <f t="shared" si="10"/>
        <v>1</v>
      </c>
      <c r="AF62" s="3" t="s">
        <v>49</v>
      </c>
      <c r="AG62" s="5">
        <f t="shared" si="11"/>
        <v>1</v>
      </c>
      <c r="AH62" s="3" t="s">
        <v>48</v>
      </c>
      <c r="AI62" s="5">
        <f t="shared" si="12"/>
        <v>0</v>
      </c>
      <c r="AJ62" s="3" t="s">
        <v>49</v>
      </c>
      <c r="AK62" s="5">
        <f t="shared" si="13"/>
        <v>1</v>
      </c>
      <c r="AL62" s="3" t="s">
        <v>48</v>
      </c>
      <c r="AM62" s="5">
        <f t="shared" si="14"/>
        <v>0</v>
      </c>
      <c r="AN62" s="3" t="s">
        <v>49</v>
      </c>
      <c r="AO62" s="5">
        <f t="shared" si="15"/>
        <v>1</v>
      </c>
      <c r="AP62" s="3" t="s">
        <v>49</v>
      </c>
      <c r="AQ62" s="5">
        <f t="shared" si="16"/>
        <v>1</v>
      </c>
      <c r="AR62" s="3" t="s">
        <v>48</v>
      </c>
      <c r="AS62" s="5">
        <f t="shared" si="17"/>
        <v>0</v>
      </c>
      <c r="AT62" s="3" t="s">
        <v>49</v>
      </c>
      <c r="AU62" s="5">
        <f t="shared" si="18"/>
        <v>1</v>
      </c>
      <c r="AV62" s="3" t="s">
        <v>48</v>
      </c>
      <c r="AW62" s="5">
        <f t="shared" si="19"/>
        <v>0</v>
      </c>
      <c r="AX62" s="3" t="s">
        <v>49</v>
      </c>
      <c r="AY62" s="5">
        <f t="shared" si="20"/>
        <v>1</v>
      </c>
      <c r="AZ62" s="3" t="s">
        <v>48</v>
      </c>
      <c r="BA62" s="5">
        <f t="shared" si="21"/>
        <v>0</v>
      </c>
      <c r="BB62" s="3" t="s">
        <v>48</v>
      </c>
      <c r="BC62" s="5">
        <f t="shared" si="22"/>
        <v>0</v>
      </c>
      <c r="BD62" s="3" t="s">
        <v>49</v>
      </c>
      <c r="BE62" s="5">
        <f t="shared" si="23"/>
        <v>1</v>
      </c>
      <c r="BF62" s="3" t="s">
        <v>49</v>
      </c>
      <c r="BG62" s="5">
        <f t="shared" si="24"/>
        <v>1</v>
      </c>
      <c r="BH62" s="3" t="s">
        <v>49</v>
      </c>
      <c r="BI62" s="5">
        <f t="shared" si="25"/>
        <v>1</v>
      </c>
      <c r="BJ62" s="3" t="s">
        <v>48</v>
      </c>
      <c r="BK62" s="5">
        <f t="shared" si="26"/>
        <v>0</v>
      </c>
      <c r="BL62" s="3" t="s">
        <v>48</v>
      </c>
      <c r="BM62" s="5">
        <f t="shared" si="27"/>
        <v>0</v>
      </c>
      <c r="BN62" s="3" t="s">
        <v>49</v>
      </c>
      <c r="BO62" s="5">
        <f t="shared" si="28"/>
        <v>1</v>
      </c>
      <c r="BP62" s="3" t="s">
        <v>49</v>
      </c>
      <c r="BQ62" s="5">
        <f t="shared" si="29"/>
        <v>1</v>
      </c>
      <c r="BR62" s="3" t="s">
        <v>49</v>
      </c>
      <c r="BS62" s="5">
        <f t="shared" si="30"/>
        <v>1</v>
      </c>
      <c r="BT62" s="3" t="s">
        <v>48</v>
      </c>
      <c r="BU62" s="5">
        <f t="shared" si="31"/>
        <v>0</v>
      </c>
      <c r="BV62" s="5">
        <f t="shared" si="32"/>
        <v>0</v>
      </c>
      <c r="BW62" s="2">
        <f t="shared" si="33"/>
        <v>17</v>
      </c>
      <c r="BX62" s="5">
        <f t="shared" si="34"/>
        <v>32</v>
      </c>
      <c r="BY62" s="5">
        <f t="shared" si="35"/>
        <v>53.125</v>
      </c>
    </row>
    <row r="63" spans="1:81" x14ac:dyDescent="0.2">
      <c r="A63" s="3"/>
      <c r="B63" s="11" t="s">
        <v>252</v>
      </c>
      <c r="C63" s="5" t="s">
        <v>253</v>
      </c>
      <c r="D63" s="4"/>
      <c r="E63" s="3">
        <v>2018</v>
      </c>
      <c r="F63" s="3" t="s">
        <v>238</v>
      </c>
      <c r="G63" s="3">
        <v>27</v>
      </c>
      <c r="H63" s="3">
        <v>3</v>
      </c>
      <c r="I63" s="5" t="s">
        <v>254</v>
      </c>
      <c r="J63" s="5" t="s">
        <v>49</v>
      </c>
      <c r="K63" s="5">
        <f t="shared" si="0"/>
        <v>1</v>
      </c>
      <c r="L63" s="3" t="s">
        <v>48</v>
      </c>
      <c r="M63" s="5">
        <f t="shared" si="1"/>
        <v>0</v>
      </c>
      <c r="N63" s="3" t="s">
        <v>48</v>
      </c>
      <c r="O63" s="5">
        <f t="shared" si="2"/>
        <v>0</v>
      </c>
      <c r="P63" s="3" t="s">
        <v>48</v>
      </c>
      <c r="Q63" s="5">
        <f t="shared" si="3"/>
        <v>0</v>
      </c>
      <c r="R63" s="3" t="s">
        <v>48</v>
      </c>
      <c r="S63" s="5">
        <f t="shared" si="4"/>
        <v>0</v>
      </c>
      <c r="T63" s="3" t="s">
        <v>49</v>
      </c>
      <c r="U63" s="5">
        <f t="shared" si="5"/>
        <v>1</v>
      </c>
      <c r="V63" s="3" t="s">
        <v>48</v>
      </c>
      <c r="W63" s="5">
        <f t="shared" si="6"/>
        <v>0</v>
      </c>
      <c r="X63" s="3" t="s">
        <v>48</v>
      </c>
      <c r="Y63" s="5">
        <f t="shared" si="7"/>
        <v>0</v>
      </c>
      <c r="Z63" s="3" t="s">
        <v>49</v>
      </c>
      <c r="AA63" s="5">
        <f t="shared" si="8"/>
        <v>1</v>
      </c>
      <c r="AB63" s="3" t="s">
        <v>48</v>
      </c>
      <c r="AC63" s="5">
        <f t="shared" si="9"/>
        <v>0</v>
      </c>
      <c r="AD63" s="3" t="s">
        <v>49</v>
      </c>
      <c r="AE63" s="5">
        <f t="shared" si="10"/>
        <v>1</v>
      </c>
      <c r="AF63" s="3" t="s">
        <v>49</v>
      </c>
      <c r="AG63" s="5">
        <f t="shared" si="11"/>
        <v>1</v>
      </c>
      <c r="AH63" s="3" t="s">
        <v>48</v>
      </c>
      <c r="AI63" s="5">
        <f t="shared" si="12"/>
        <v>0</v>
      </c>
      <c r="AJ63" s="3" t="s">
        <v>49</v>
      </c>
      <c r="AK63" s="5">
        <f t="shared" si="13"/>
        <v>1</v>
      </c>
      <c r="AL63" s="3" t="s">
        <v>48</v>
      </c>
      <c r="AM63" s="5">
        <f t="shared" si="14"/>
        <v>0</v>
      </c>
      <c r="AN63" s="3" t="s">
        <v>49</v>
      </c>
      <c r="AO63" s="5">
        <f t="shared" si="15"/>
        <v>1</v>
      </c>
      <c r="AP63" s="3" t="s">
        <v>49</v>
      </c>
      <c r="AQ63" s="5">
        <f t="shared" si="16"/>
        <v>1</v>
      </c>
      <c r="AR63" s="3" t="s">
        <v>48</v>
      </c>
      <c r="AS63" s="5">
        <f t="shared" si="17"/>
        <v>0</v>
      </c>
      <c r="AT63" s="3" t="s">
        <v>49</v>
      </c>
      <c r="AU63" s="5">
        <f t="shared" si="18"/>
        <v>1</v>
      </c>
      <c r="AV63" s="3" t="s">
        <v>49</v>
      </c>
      <c r="AW63" s="5">
        <f t="shared" si="19"/>
        <v>1</v>
      </c>
      <c r="AX63" s="3" t="s">
        <v>49</v>
      </c>
      <c r="AY63" s="5">
        <f t="shared" si="20"/>
        <v>1</v>
      </c>
      <c r="AZ63" s="3" t="s">
        <v>48</v>
      </c>
      <c r="BA63" s="5">
        <f t="shared" si="21"/>
        <v>0</v>
      </c>
      <c r="BB63" s="3" t="s">
        <v>48</v>
      </c>
      <c r="BC63" s="5">
        <f t="shared" si="22"/>
        <v>0</v>
      </c>
      <c r="BD63" s="3" t="s">
        <v>48</v>
      </c>
      <c r="BE63" s="5">
        <f t="shared" si="23"/>
        <v>0</v>
      </c>
      <c r="BF63" s="3" t="s">
        <v>49</v>
      </c>
      <c r="BG63" s="5">
        <f t="shared" si="24"/>
        <v>1</v>
      </c>
      <c r="BH63" s="3" t="s">
        <v>49</v>
      </c>
      <c r="BI63" s="5">
        <f t="shared" si="25"/>
        <v>1</v>
      </c>
      <c r="BJ63" s="3" t="s">
        <v>48</v>
      </c>
      <c r="BK63" s="5">
        <f t="shared" si="26"/>
        <v>0</v>
      </c>
      <c r="BL63" s="3" t="s">
        <v>48</v>
      </c>
      <c r="BM63" s="5">
        <f t="shared" si="27"/>
        <v>0</v>
      </c>
      <c r="BN63" s="3" t="s">
        <v>49</v>
      </c>
      <c r="BO63" s="5">
        <f t="shared" si="28"/>
        <v>1</v>
      </c>
      <c r="BP63" s="3" t="s">
        <v>49</v>
      </c>
      <c r="BQ63" s="5">
        <f t="shared" si="29"/>
        <v>1</v>
      </c>
      <c r="BR63" s="3" t="s">
        <v>49</v>
      </c>
      <c r="BS63" s="5">
        <f t="shared" si="30"/>
        <v>1</v>
      </c>
      <c r="BT63" s="3" t="s">
        <v>48</v>
      </c>
      <c r="BU63" s="5">
        <f t="shared" si="31"/>
        <v>0</v>
      </c>
      <c r="BV63" s="5">
        <f t="shared" si="32"/>
        <v>0</v>
      </c>
      <c r="BW63" s="2">
        <f t="shared" si="33"/>
        <v>16</v>
      </c>
      <c r="BX63" s="5">
        <f t="shared" si="34"/>
        <v>32</v>
      </c>
      <c r="BY63" s="5">
        <f t="shared" si="35"/>
        <v>50</v>
      </c>
    </row>
    <row r="64" spans="1:81" x14ac:dyDescent="0.2">
      <c r="A64" s="3"/>
      <c r="B64" s="11" t="s">
        <v>255</v>
      </c>
      <c r="C64" s="5" t="s">
        <v>256</v>
      </c>
      <c r="E64" s="3">
        <v>2018</v>
      </c>
      <c r="F64" s="3" t="s">
        <v>238</v>
      </c>
      <c r="G64" s="3">
        <v>27</v>
      </c>
      <c r="H64" s="3">
        <v>3</v>
      </c>
      <c r="I64" s="5" t="s">
        <v>257</v>
      </c>
      <c r="J64" s="5" t="s">
        <v>49</v>
      </c>
      <c r="K64" s="5">
        <f t="shared" si="0"/>
        <v>1</v>
      </c>
      <c r="L64" s="3" t="s">
        <v>49</v>
      </c>
      <c r="M64" s="5">
        <f t="shared" si="1"/>
        <v>1</v>
      </c>
      <c r="N64" s="3" t="s">
        <v>49</v>
      </c>
      <c r="O64" s="5">
        <f t="shared" si="2"/>
        <v>1</v>
      </c>
      <c r="P64" s="3" t="s">
        <v>48</v>
      </c>
      <c r="Q64" s="5">
        <f t="shared" si="3"/>
        <v>0</v>
      </c>
      <c r="R64" s="3" t="s">
        <v>48</v>
      </c>
      <c r="S64" s="5">
        <f t="shared" si="4"/>
        <v>0</v>
      </c>
      <c r="T64" s="3" t="s">
        <v>49</v>
      </c>
      <c r="U64" s="5">
        <f t="shared" si="5"/>
        <v>1</v>
      </c>
      <c r="V64" s="3" t="s">
        <v>47</v>
      </c>
      <c r="W64" s="5">
        <f t="shared" si="6"/>
        <v>0</v>
      </c>
      <c r="X64" s="3" t="s">
        <v>49</v>
      </c>
      <c r="Y64" s="5">
        <f t="shared" si="7"/>
        <v>1</v>
      </c>
      <c r="Z64" s="3" t="s">
        <v>49</v>
      </c>
      <c r="AA64" s="5">
        <f t="shared" si="8"/>
        <v>1</v>
      </c>
      <c r="AB64" s="3" t="s">
        <v>48</v>
      </c>
      <c r="AC64" s="5">
        <f t="shared" si="9"/>
        <v>0</v>
      </c>
      <c r="AD64" s="3" t="s">
        <v>49</v>
      </c>
      <c r="AE64" s="5">
        <f t="shared" si="10"/>
        <v>1</v>
      </c>
      <c r="AF64" s="3" t="s">
        <v>49</v>
      </c>
      <c r="AG64" s="5">
        <f t="shared" si="11"/>
        <v>1</v>
      </c>
      <c r="AH64" s="3" t="s">
        <v>49</v>
      </c>
      <c r="AI64" s="5">
        <f t="shared" si="12"/>
        <v>1</v>
      </c>
      <c r="AJ64" s="3" t="s">
        <v>48</v>
      </c>
      <c r="AK64" s="5">
        <f t="shared" si="13"/>
        <v>0</v>
      </c>
      <c r="AL64" s="3" t="s">
        <v>48</v>
      </c>
      <c r="AM64" s="5">
        <f t="shared" si="14"/>
        <v>0</v>
      </c>
      <c r="AN64" s="3" t="s">
        <v>49</v>
      </c>
      <c r="AO64" s="5">
        <f t="shared" si="15"/>
        <v>1</v>
      </c>
      <c r="AP64" s="3" t="s">
        <v>49</v>
      </c>
      <c r="AQ64" s="5">
        <f t="shared" si="16"/>
        <v>1</v>
      </c>
      <c r="AR64" s="3" t="s">
        <v>48</v>
      </c>
      <c r="AS64" s="5">
        <f t="shared" si="17"/>
        <v>0</v>
      </c>
      <c r="AT64" s="3" t="s">
        <v>49</v>
      </c>
      <c r="AU64" s="5">
        <f t="shared" si="18"/>
        <v>1</v>
      </c>
      <c r="AV64" s="3" t="s">
        <v>49</v>
      </c>
      <c r="AW64" s="5">
        <f t="shared" si="19"/>
        <v>1</v>
      </c>
      <c r="AX64" s="3" t="s">
        <v>48</v>
      </c>
      <c r="AY64" s="5">
        <f t="shared" si="20"/>
        <v>0</v>
      </c>
      <c r="AZ64" s="3" t="s">
        <v>49</v>
      </c>
      <c r="BA64" s="5">
        <f t="shared" si="21"/>
        <v>1</v>
      </c>
      <c r="BB64" s="3" t="s">
        <v>48</v>
      </c>
      <c r="BC64" s="5">
        <f t="shared" si="22"/>
        <v>0</v>
      </c>
      <c r="BD64" s="3" t="s">
        <v>49</v>
      </c>
      <c r="BE64" s="5">
        <f t="shared" si="23"/>
        <v>1</v>
      </c>
      <c r="BF64" s="3" t="s">
        <v>49</v>
      </c>
      <c r="BG64" s="5">
        <f t="shared" si="24"/>
        <v>1</v>
      </c>
      <c r="BH64" s="3" t="s">
        <v>49</v>
      </c>
      <c r="BI64" s="5">
        <f t="shared" si="25"/>
        <v>1</v>
      </c>
      <c r="BJ64" s="3" t="s">
        <v>49</v>
      </c>
      <c r="BK64" s="5">
        <f t="shared" si="26"/>
        <v>1</v>
      </c>
      <c r="BL64" s="3" t="s">
        <v>48</v>
      </c>
      <c r="BM64" s="5">
        <f t="shared" si="27"/>
        <v>0</v>
      </c>
      <c r="BN64" s="3" t="s">
        <v>49</v>
      </c>
      <c r="BO64" s="5">
        <f t="shared" si="28"/>
        <v>1</v>
      </c>
      <c r="BP64" s="3" t="s">
        <v>49</v>
      </c>
      <c r="BQ64" s="5">
        <f t="shared" si="29"/>
        <v>1</v>
      </c>
      <c r="BR64" s="3" t="s">
        <v>49</v>
      </c>
      <c r="BS64" s="5">
        <f t="shared" si="30"/>
        <v>1</v>
      </c>
      <c r="BT64" s="3" t="s">
        <v>48</v>
      </c>
      <c r="BU64" s="5">
        <f t="shared" si="31"/>
        <v>0</v>
      </c>
      <c r="BV64" s="5">
        <f t="shared" si="32"/>
        <v>0</v>
      </c>
      <c r="BW64" s="2">
        <f t="shared" si="33"/>
        <v>21</v>
      </c>
      <c r="BX64" s="5">
        <f t="shared" si="34"/>
        <v>32</v>
      </c>
      <c r="BY64" s="5">
        <f t="shared" si="35"/>
        <v>65.625</v>
      </c>
    </row>
    <row r="65" spans="1:81" x14ac:dyDescent="0.2">
      <c r="A65" s="3"/>
      <c r="B65" s="11" t="s">
        <v>258</v>
      </c>
      <c r="C65" s="5" t="s">
        <v>259</v>
      </c>
      <c r="D65" s="4"/>
      <c r="E65" s="3">
        <v>2018</v>
      </c>
      <c r="F65" s="3" t="s">
        <v>238</v>
      </c>
      <c r="G65" s="3">
        <v>27</v>
      </c>
      <c r="H65" s="3">
        <v>3</v>
      </c>
      <c r="I65" s="5" t="s">
        <v>260</v>
      </c>
      <c r="J65" s="5" t="s">
        <v>49</v>
      </c>
      <c r="K65" s="5">
        <f t="shared" si="0"/>
        <v>1</v>
      </c>
      <c r="L65" s="3" t="s">
        <v>49</v>
      </c>
      <c r="M65" s="5">
        <f t="shared" si="1"/>
        <v>1</v>
      </c>
      <c r="N65" s="3" t="s">
        <v>48</v>
      </c>
      <c r="O65" s="5">
        <f t="shared" si="2"/>
        <v>0</v>
      </c>
      <c r="P65" s="3" t="s">
        <v>49</v>
      </c>
      <c r="Q65" s="5">
        <f t="shared" si="3"/>
        <v>1</v>
      </c>
      <c r="R65" s="3" t="s">
        <v>49</v>
      </c>
      <c r="S65" s="5">
        <f t="shared" si="4"/>
        <v>1</v>
      </c>
      <c r="T65" s="3" t="s">
        <v>49</v>
      </c>
      <c r="U65" s="5">
        <f t="shared" si="5"/>
        <v>1</v>
      </c>
      <c r="V65" s="3" t="s">
        <v>47</v>
      </c>
      <c r="W65" s="5">
        <f t="shared" si="6"/>
        <v>0</v>
      </c>
      <c r="X65" s="3" t="s">
        <v>49</v>
      </c>
      <c r="Y65" s="5">
        <f t="shared" si="7"/>
        <v>1</v>
      </c>
      <c r="Z65" s="3" t="s">
        <v>49</v>
      </c>
      <c r="AA65" s="5">
        <f t="shared" si="8"/>
        <v>1</v>
      </c>
      <c r="AB65" s="3" t="s">
        <v>49</v>
      </c>
      <c r="AC65" s="5">
        <f t="shared" si="9"/>
        <v>1</v>
      </c>
      <c r="AD65" s="3" t="s">
        <v>49</v>
      </c>
      <c r="AE65" s="5">
        <f t="shared" si="10"/>
        <v>1</v>
      </c>
      <c r="AF65" s="3" t="s">
        <v>49</v>
      </c>
      <c r="AG65" s="5">
        <f t="shared" si="11"/>
        <v>1</v>
      </c>
      <c r="AH65" s="3" t="s">
        <v>49</v>
      </c>
      <c r="AI65" s="5">
        <f t="shared" si="12"/>
        <v>1</v>
      </c>
      <c r="AJ65" s="3" t="s">
        <v>49</v>
      </c>
      <c r="AK65" s="5">
        <f t="shared" si="13"/>
        <v>1</v>
      </c>
      <c r="AL65" s="3" t="s">
        <v>48</v>
      </c>
      <c r="AM65" s="5">
        <f t="shared" si="14"/>
        <v>0</v>
      </c>
      <c r="AN65" s="3" t="s">
        <v>49</v>
      </c>
      <c r="AO65" s="5">
        <f t="shared" si="15"/>
        <v>1</v>
      </c>
      <c r="AP65" s="3" t="s">
        <v>49</v>
      </c>
      <c r="AQ65" s="5">
        <f t="shared" si="16"/>
        <v>1</v>
      </c>
      <c r="AR65" s="3" t="s">
        <v>49</v>
      </c>
      <c r="AS65" s="5">
        <f t="shared" si="17"/>
        <v>1</v>
      </c>
      <c r="AT65" s="3" t="s">
        <v>49</v>
      </c>
      <c r="AU65" s="5">
        <f t="shared" si="18"/>
        <v>1</v>
      </c>
      <c r="AV65" s="3" t="s">
        <v>48</v>
      </c>
      <c r="AW65" s="5">
        <f t="shared" si="19"/>
        <v>0</v>
      </c>
      <c r="AX65" s="3" t="s">
        <v>49</v>
      </c>
      <c r="AY65" s="5">
        <f t="shared" si="20"/>
        <v>1</v>
      </c>
      <c r="AZ65" s="3" t="s">
        <v>49</v>
      </c>
      <c r="BA65" s="5">
        <f t="shared" si="21"/>
        <v>1</v>
      </c>
      <c r="BB65" s="3" t="s">
        <v>48</v>
      </c>
      <c r="BC65" s="5">
        <f t="shared" si="22"/>
        <v>0</v>
      </c>
      <c r="BD65" s="3" t="s">
        <v>49</v>
      </c>
      <c r="BE65" s="5">
        <f t="shared" si="23"/>
        <v>1</v>
      </c>
      <c r="BF65" s="3" t="s">
        <v>49</v>
      </c>
      <c r="BG65" s="5">
        <f t="shared" si="24"/>
        <v>1</v>
      </c>
      <c r="BH65" s="3" t="s">
        <v>49</v>
      </c>
      <c r="BI65" s="5">
        <f t="shared" si="25"/>
        <v>1</v>
      </c>
      <c r="BJ65" s="3" t="s">
        <v>48</v>
      </c>
      <c r="BK65" s="5">
        <f t="shared" si="26"/>
        <v>0</v>
      </c>
      <c r="BL65" s="3" t="s">
        <v>49</v>
      </c>
      <c r="BM65" s="5">
        <f t="shared" si="27"/>
        <v>1</v>
      </c>
      <c r="BN65" s="3" t="s">
        <v>49</v>
      </c>
      <c r="BO65" s="5">
        <f t="shared" si="28"/>
        <v>1</v>
      </c>
      <c r="BP65" s="3" t="s">
        <v>49</v>
      </c>
      <c r="BQ65" s="5">
        <f t="shared" si="29"/>
        <v>1</v>
      </c>
      <c r="BR65" s="3" t="s">
        <v>49</v>
      </c>
      <c r="BS65" s="5">
        <f t="shared" si="30"/>
        <v>1</v>
      </c>
      <c r="BT65" s="3" t="s">
        <v>49</v>
      </c>
      <c r="BU65" s="5">
        <f t="shared" si="31"/>
        <v>1</v>
      </c>
      <c r="BV65" s="5">
        <f t="shared" si="32"/>
        <v>0</v>
      </c>
      <c r="BW65" s="2">
        <f t="shared" si="33"/>
        <v>26</v>
      </c>
      <c r="BX65" s="5">
        <f t="shared" si="34"/>
        <v>32</v>
      </c>
      <c r="BY65" s="5">
        <f t="shared" si="35"/>
        <v>81.25</v>
      </c>
    </row>
    <row r="66" spans="1:81" x14ac:dyDescent="0.2">
      <c r="A66" s="3"/>
      <c r="B66" s="11" t="s">
        <v>261</v>
      </c>
      <c r="C66" s="5" t="s">
        <v>262</v>
      </c>
      <c r="E66" s="3">
        <v>2018</v>
      </c>
      <c r="F66" s="3" t="s">
        <v>238</v>
      </c>
      <c r="G66" s="3">
        <v>27</v>
      </c>
      <c r="H66" s="3">
        <v>3</v>
      </c>
      <c r="I66" s="5" t="s">
        <v>263</v>
      </c>
      <c r="J66" s="5" t="s">
        <v>49</v>
      </c>
      <c r="K66" s="5">
        <f t="shared" ref="K66:K129" si="36">VLOOKUP(J66,$I$214:$J$218,2,FALSE)</f>
        <v>1</v>
      </c>
      <c r="L66" s="3" t="s">
        <v>49</v>
      </c>
      <c r="M66" s="5">
        <f t="shared" ref="M66:M129" si="37">VLOOKUP(L66,$I$214:$J$218,2,FALSE)</f>
        <v>1</v>
      </c>
      <c r="N66" s="3" t="s">
        <v>48</v>
      </c>
      <c r="O66" s="5">
        <f t="shared" ref="O66:O129" si="38">VLOOKUP(N66,$I$214:$J$218,2,FALSE)</f>
        <v>0</v>
      </c>
      <c r="P66" s="3" t="s">
        <v>48</v>
      </c>
      <c r="Q66" s="5">
        <f t="shared" ref="Q66:Q129" si="39">VLOOKUP(P66,$I$214:$J$218,2,FALSE)</f>
        <v>0</v>
      </c>
      <c r="R66" s="3" t="s">
        <v>48</v>
      </c>
      <c r="S66" s="5">
        <f t="shared" ref="S66:S129" si="40">VLOOKUP(R66,$I$214:$J$218,2,FALSE)</f>
        <v>0</v>
      </c>
      <c r="T66" s="3" t="s">
        <v>49</v>
      </c>
      <c r="U66" s="5">
        <f t="shared" ref="U66:U129" si="41">VLOOKUP(T66,$I$214:$J$218,2,FALSE)</f>
        <v>1</v>
      </c>
      <c r="V66" s="3" t="s">
        <v>47</v>
      </c>
      <c r="W66" s="5">
        <f t="shared" ref="W66:W129" si="42">VLOOKUP(V66,$I$214:$J$218,2,FALSE)</f>
        <v>0</v>
      </c>
      <c r="X66" s="3" t="s">
        <v>48</v>
      </c>
      <c r="Y66" s="5">
        <f t="shared" ref="Y66:Y129" si="43">VLOOKUP(X66,$I$214:$J$218,2,FALSE)</f>
        <v>0</v>
      </c>
      <c r="Z66" s="3" t="s">
        <v>49</v>
      </c>
      <c r="AA66" s="5">
        <f t="shared" ref="AA66:AA129" si="44">VLOOKUP(Z66,$I$214:$J$218,2,FALSE)</f>
        <v>1</v>
      </c>
      <c r="AB66" s="3" t="s">
        <v>48</v>
      </c>
      <c r="AC66" s="5">
        <f t="shared" ref="AC66:AC129" si="45">VLOOKUP(AB66,$I$214:$J$218,2,FALSE)</f>
        <v>0</v>
      </c>
      <c r="AD66" s="3" t="s">
        <v>49</v>
      </c>
      <c r="AE66" s="5">
        <f t="shared" ref="AE66:AE129" si="46">VLOOKUP(AD66,$I$214:$J$218,2,FALSE)</f>
        <v>1</v>
      </c>
      <c r="AF66" s="3" t="s">
        <v>49</v>
      </c>
      <c r="AG66" s="5">
        <f t="shared" ref="AG66:AG129" si="47">VLOOKUP(AF66,$I$214:$J$218,2,FALSE)</f>
        <v>1</v>
      </c>
      <c r="AH66" s="3" t="s">
        <v>49</v>
      </c>
      <c r="AI66" s="5">
        <f t="shared" ref="AI66:AI129" si="48">VLOOKUP(AH66,$I$214:$J$218,2,FALSE)</f>
        <v>1</v>
      </c>
      <c r="AJ66" s="3" t="s">
        <v>49</v>
      </c>
      <c r="AK66" s="5">
        <f t="shared" ref="AK66:AK129" si="49">VLOOKUP(AJ66,$I$214:$J$218,2,FALSE)</f>
        <v>1</v>
      </c>
      <c r="AL66" s="3" t="s">
        <v>48</v>
      </c>
      <c r="AM66" s="5">
        <f t="shared" ref="AM66:AM129" si="50">VLOOKUP(AL66,$I$214:$J$218,2,FALSE)</f>
        <v>0</v>
      </c>
      <c r="AN66" s="3" t="s">
        <v>49</v>
      </c>
      <c r="AO66" s="5">
        <f t="shared" ref="AO66:AO129" si="51">VLOOKUP(AN66,$I$214:$J$218,2,FALSE)</f>
        <v>1</v>
      </c>
      <c r="AP66" s="3" t="s">
        <v>49</v>
      </c>
      <c r="AQ66" s="5">
        <f t="shared" ref="AQ66:AQ129" si="52">VLOOKUP(AP66,$I$214:$J$218,2,FALSE)</f>
        <v>1</v>
      </c>
      <c r="AR66" s="3" t="s">
        <v>48</v>
      </c>
      <c r="AS66" s="5">
        <f t="shared" ref="AS66:AS129" si="53">VLOOKUP(AR66,$I$214:$J$218,2,FALSE)</f>
        <v>0</v>
      </c>
      <c r="AT66" s="3" t="s">
        <v>49</v>
      </c>
      <c r="AU66" s="5">
        <f t="shared" ref="AU66:AU129" si="54">VLOOKUP(AT66,$I$214:$J$218,2,FALSE)</f>
        <v>1</v>
      </c>
      <c r="AV66" s="3" t="s">
        <v>47</v>
      </c>
      <c r="AW66" s="5">
        <f t="shared" ref="AW66:AW129" si="55">VLOOKUP(AV66,$I$214:$J$218,2,FALSE)</f>
        <v>0</v>
      </c>
      <c r="AX66" s="3" t="s">
        <v>49</v>
      </c>
      <c r="AY66" s="5">
        <f t="shared" ref="AY66:AY129" si="56">VLOOKUP(AX66,$I$214:$J$218,2,FALSE)</f>
        <v>1</v>
      </c>
      <c r="AZ66" s="3" t="s">
        <v>48</v>
      </c>
      <c r="BA66" s="5">
        <f t="shared" ref="BA66:BA129" si="57">VLOOKUP(AZ66,$I$214:$J$218,2,FALSE)</f>
        <v>0</v>
      </c>
      <c r="BB66" s="3" t="s">
        <v>48</v>
      </c>
      <c r="BC66" s="5">
        <f t="shared" ref="BC66:BC129" si="58">VLOOKUP(BB66,$I$214:$J$218,2,FALSE)</f>
        <v>0</v>
      </c>
      <c r="BD66" s="3" t="s">
        <v>49</v>
      </c>
      <c r="BE66" s="5">
        <f t="shared" ref="BE66:BE129" si="59">VLOOKUP(BD66,$I$214:$J$218,2,FALSE)</f>
        <v>1</v>
      </c>
      <c r="BF66" s="3" t="s">
        <v>49</v>
      </c>
      <c r="BG66" s="5">
        <f t="shared" ref="BG66:BG129" si="60">VLOOKUP(BF66,$I$214:$J$218,2,FALSE)</f>
        <v>1</v>
      </c>
      <c r="BH66" s="3" t="s">
        <v>49</v>
      </c>
      <c r="BI66" s="5">
        <f t="shared" ref="BI66:BI129" si="61">VLOOKUP(BH66,$I$214:$J$218,2,FALSE)</f>
        <v>1</v>
      </c>
      <c r="BJ66" s="3" t="s">
        <v>49</v>
      </c>
      <c r="BK66" s="5">
        <f t="shared" ref="BK66:BK129" si="62">VLOOKUP(BJ66,$I$214:$J$218,2,FALSE)</f>
        <v>1</v>
      </c>
      <c r="BL66" s="3" t="s">
        <v>48</v>
      </c>
      <c r="BM66" s="5">
        <f t="shared" ref="BM66:BM129" si="63">VLOOKUP(BL66,$I$214:$J$218,2,FALSE)</f>
        <v>0</v>
      </c>
      <c r="BN66" s="3" t="s">
        <v>49</v>
      </c>
      <c r="BO66" s="5">
        <f t="shared" ref="BO66:BO129" si="64">VLOOKUP(BN66,$I$214:$J$218,2,FALSE)</f>
        <v>1</v>
      </c>
      <c r="BP66" s="3" t="s">
        <v>49</v>
      </c>
      <c r="BQ66" s="5">
        <f t="shared" ref="BQ66:BQ129" si="65">VLOOKUP(BP66,$I$214:$J$218,2,FALSE)</f>
        <v>1</v>
      </c>
      <c r="BR66" s="3" t="s">
        <v>49</v>
      </c>
      <c r="BS66" s="5">
        <f t="shared" ref="BS66:BS129" si="66">VLOOKUP(BR66,$I$214:$J$218,2,FALSE)</f>
        <v>1</v>
      </c>
      <c r="BT66" s="3" t="s">
        <v>49</v>
      </c>
      <c r="BU66" s="5">
        <f t="shared" ref="BU66:BU129" si="67">VLOOKUP(BT66,$I$214:$J$218,2,FALSE)</f>
        <v>1</v>
      </c>
      <c r="BV66" s="5">
        <f t="shared" ref="BV66:BV129" si="68">COUNTIF(J66:BU66, "N/A")</f>
        <v>0</v>
      </c>
      <c r="BW66" s="2">
        <f t="shared" ref="BW66:BW129" si="69">SUM(J66:BU66)</f>
        <v>20</v>
      </c>
      <c r="BX66" s="5">
        <f t="shared" ref="BX66:BX129" si="70">32-BV66</f>
        <v>32</v>
      </c>
      <c r="BY66" s="5">
        <f t="shared" ref="BY66:BY129" si="71">BW66/BX66*100</f>
        <v>62.5</v>
      </c>
    </row>
    <row r="67" spans="1:81" x14ac:dyDescent="0.2">
      <c r="A67" s="3"/>
      <c r="B67" s="11" t="s">
        <v>264</v>
      </c>
      <c r="C67" s="5" t="s">
        <v>265</v>
      </c>
      <c r="E67" s="3">
        <v>2018</v>
      </c>
      <c r="F67" s="5" t="s">
        <v>266</v>
      </c>
      <c r="G67" s="3">
        <v>83</v>
      </c>
      <c r="I67" s="5" t="s">
        <v>267</v>
      </c>
      <c r="J67" s="5" t="s">
        <v>47</v>
      </c>
      <c r="K67" s="5">
        <f t="shared" si="36"/>
        <v>0</v>
      </c>
      <c r="L67" s="5" t="s">
        <v>49</v>
      </c>
      <c r="M67" s="5">
        <f t="shared" si="37"/>
        <v>1</v>
      </c>
      <c r="N67" s="5" t="s">
        <v>48</v>
      </c>
      <c r="O67" s="5">
        <f t="shared" si="38"/>
        <v>0</v>
      </c>
      <c r="P67" s="5" t="s">
        <v>48</v>
      </c>
      <c r="Q67" s="5">
        <f t="shared" si="39"/>
        <v>0</v>
      </c>
      <c r="R67" s="5" t="s">
        <v>49</v>
      </c>
      <c r="S67" s="5">
        <f t="shared" si="40"/>
        <v>1</v>
      </c>
      <c r="T67" s="5" t="s">
        <v>48</v>
      </c>
      <c r="U67" s="5">
        <f t="shared" si="41"/>
        <v>0</v>
      </c>
      <c r="V67" s="5" t="s">
        <v>48</v>
      </c>
      <c r="W67" s="5">
        <f t="shared" si="42"/>
        <v>0</v>
      </c>
      <c r="X67" s="5" t="s">
        <v>49</v>
      </c>
      <c r="Y67" s="5">
        <f t="shared" si="43"/>
        <v>1</v>
      </c>
      <c r="Z67" s="5" t="s">
        <v>48</v>
      </c>
      <c r="AA67" s="5">
        <f t="shared" si="44"/>
        <v>0</v>
      </c>
      <c r="AB67" s="5" t="s">
        <v>48</v>
      </c>
      <c r="AC67" s="5">
        <f t="shared" si="45"/>
        <v>0</v>
      </c>
      <c r="AD67" s="5" t="s">
        <v>49</v>
      </c>
      <c r="AE67" s="5">
        <f t="shared" si="46"/>
        <v>1</v>
      </c>
      <c r="AF67" s="5" t="s">
        <v>49</v>
      </c>
      <c r="AG67" s="5">
        <f t="shared" si="47"/>
        <v>1</v>
      </c>
      <c r="AH67" s="5" t="s">
        <v>49</v>
      </c>
      <c r="AI67" s="5">
        <f t="shared" si="48"/>
        <v>1</v>
      </c>
      <c r="AJ67" s="5" t="s">
        <v>48</v>
      </c>
      <c r="AK67" s="5">
        <f t="shared" si="49"/>
        <v>0</v>
      </c>
      <c r="AL67" s="5" t="s">
        <v>48</v>
      </c>
      <c r="AM67" s="5">
        <f t="shared" si="50"/>
        <v>0</v>
      </c>
      <c r="AN67" s="5" t="s">
        <v>49</v>
      </c>
      <c r="AO67" s="5">
        <f t="shared" si="51"/>
        <v>1</v>
      </c>
      <c r="AP67" s="5" t="s">
        <v>49</v>
      </c>
      <c r="AQ67" s="5">
        <f t="shared" si="52"/>
        <v>1</v>
      </c>
      <c r="AR67" s="5" t="s">
        <v>48</v>
      </c>
      <c r="AS67" s="5">
        <f t="shared" si="53"/>
        <v>0</v>
      </c>
      <c r="AT67" s="5" t="s">
        <v>49</v>
      </c>
      <c r="AU67" s="5">
        <f t="shared" si="54"/>
        <v>1</v>
      </c>
      <c r="AV67" s="5" t="s">
        <v>48</v>
      </c>
      <c r="AW67" s="5">
        <f t="shared" si="55"/>
        <v>0</v>
      </c>
      <c r="AX67" s="5" t="s">
        <v>49</v>
      </c>
      <c r="AY67" s="5">
        <f t="shared" si="56"/>
        <v>1</v>
      </c>
      <c r="AZ67" s="5" t="s">
        <v>48</v>
      </c>
      <c r="BA67" s="5">
        <f t="shared" si="57"/>
        <v>0</v>
      </c>
      <c r="BB67" s="5" t="s">
        <v>48</v>
      </c>
      <c r="BC67" s="5">
        <f t="shared" si="58"/>
        <v>0</v>
      </c>
      <c r="BD67" s="5" t="s">
        <v>49</v>
      </c>
      <c r="BE67" s="5">
        <f t="shared" si="59"/>
        <v>1</v>
      </c>
      <c r="BF67" s="5" t="s">
        <v>48</v>
      </c>
      <c r="BG67" s="5">
        <f t="shared" si="60"/>
        <v>0</v>
      </c>
      <c r="BH67" s="5" t="s">
        <v>49</v>
      </c>
      <c r="BI67" s="5">
        <f t="shared" si="61"/>
        <v>1</v>
      </c>
      <c r="BJ67" s="5" t="s">
        <v>49</v>
      </c>
      <c r="BK67" s="5">
        <f t="shared" si="62"/>
        <v>1</v>
      </c>
      <c r="BL67" s="5" t="s">
        <v>49</v>
      </c>
      <c r="BM67" s="5">
        <f t="shared" si="63"/>
        <v>1</v>
      </c>
      <c r="BN67" s="5" t="s">
        <v>49</v>
      </c>
      <c r="BO67" s="5">
        <f t="shared" si="64"/>
        <v>1</v>
      </c>
      <c r="BP67" s="5" t="s">
        <v>49</v>
      </c>
      <c r="BQ67" s="5">
        <f t="shared" si="65"/>
        <v>1</v>
      </c>
      <c r="BR67" s="5" t="s">
        <v>49</v>
      </c>
      <c r="BS67" s="5">
        <f t="shared" si="66"/>
        <v>1</v>
      </c>
      <c r="BT67" s="5" t="s">
        <v>48</v>
      </c>
      <c r="BU67" s="5">
        <f t="shared" si="67"/>
        <v>0</v>
      </c>
      <c r="BV67" s="5">
        <f t="shared" si="68"/>
        <v>0</v>
      </c>
      <c r="BW67" s="2">
        <f t="shared" si="69"/>
        <v>17</v>
      </c>
      <c r="BX67" s="5">
        <f t="shared" si="70"/>
        <v>32</v>
      </c>
      <c r="BY67" s="5">
        <f t="shared" si="71"/>
        <v>53.125</v>
      </c>
    </row>
    <row r="68" spans="1:81" x14ac:dyDescent="0.2">
      <c r="A68" s="3"/>
      <c r="B68" s="4" t="s">
        <v>268</v>
      </c>
      <c r="C68" s="5" t="s">
        <v>269</v>
      </c>
      <c r="D68" s="9"/>
      <c r="E68" s="3">
        <v>2018</v>
      </c>
      <c r="F68" s="3" t="s">
        <v>270</v>
      </c>
      <c r="G68" s="3">
        <v>65</v>
      </c>
      <c r="H68" s="3">
        <v>2</v>
      </c>
      <c r="I68" s="5" t="s">
        <v>271</v>
      </c>
      <c r="J68" s="5" t="s">
        <v>48</v>
      </c>
      <c r="K68" s="5">
        <f t="shared" si="36"/>
        <v>0</v>
      </c>
      <c r="L68" s="5" t="s">
        <v>48</v>
      </c>
      <c r="M68" s="5">
        <f t="shared" si="37"/>
        <v>0</v>
      </c>
      <c r="N68" s="5" t="s">
        <v>48</v>
      </c>
      <c r="O68" s="5">
        <f t="shared" si="38"/>
        <v>0</v>
      </c>
      <c r="P68" s="5" t="s">
        <v>48</v>
      </c>
      <c r="Q68" s="5">
        <f t="shared" si="39"/>
        <v>0</v>
      </c>
      <c r="R68" s="5" t="s">
        <v>48</v>
      </c>
      <c r="S68" s="5">
        <f t="shared" si="40"/>
        <v>0</v>
      </c>
      <c r="T68" s="5" t="s">
        <v>48</v>
      </c>
      <c r="U68" s="5">
        <f t="shared" si="41"/>
        <v>0</v>
      </c>
      <c r="V68" s="5" t="s">
        <v>48</v>
      </c>
      <c r="W68" s="5">
        <f t="shared" si="42"/>
        <v>0</v>
      </c>
      <c r="X68" s="5" t="s">
        <v>48</v>
      </c>
      <c r="Y68" s="5">
        <f t="shared" si="43"/>
        <v>0</v>
      </c>
      <c r="Z68" s="5" t="s">
        <v>49</v>
      </c>
      <c r="AA68" s="5">
        <f t="shared" si="44"/>
        <v>1</v>
      </c>
      <c r="AB68" s="5" t="s">
        <v>49</v>
      </c>
      <c r="AC68" s="5">
        <f t="shared" si="45"/>
        <v>1</v>
      </c>
      <c r="AD68" s="5" t="s">
        <v>48</v>
      </c>
      <c r="AE68" s="5">
        <f t="shared" si="46"/>
        <v>0</v>
      </c>
      <c r="AF68" s="5" t="s">
        <v>49</v>
      </c>
      <c r="AG68" s="5">
        <f t="shared" si="47"/>
        <v>1</v>
      </c>
      <c r="AH68" s="5" t="s">
        <v>48</v>
      </c>
      <c r="AI68" s="5">
        <f t="shared" si="48"/>
        <v>0</v>
      </c>
      <c r="AJ68" s="5" t="s">
        <v>49</v>
      </c>
      <c r="AK68" s="5">
        <f t="shared" si="49"/>
        <v>1</v>
      </c>
      <c r="AL68" s="5" t="s">
        <v>48</v>
      </c>
      <c r="AM68" s="5">
        <f t="shared" si="50"/>
        <v>0</v>
      </c>
      <c r="AN68" s="5" t="s">
        <v>49</v>
      </c>
      <c r="AO68" s="5">
        <f t="shared" si="51"/>
        <v>1</v>
      </c>
      <c r="AP68" s="5" t="s">
        <v>48</v>
      </c>
      <c r="AQ68" s="5">
        <f t="shared" si="52"/>
        <v>0</v>
      </c>
      <c r="AR68" s="5" t="s">
        <v>48</v>
      </c>
      <c r="AS68" s="5">
        <f t="shared" si="53"/>
        <v>0</v>
      </c>
      <c r="AT68" s="5" t="s">
        <v>49</v>
      </c>
      <c r="AU68" s="5">
        <f t="shared" si="54"/>
        <v>1</v>
      </c>
      <c r="AV68" s="5" t="s">
        <v>48</v>
      </c>
      <c r="AW68" s="5">
        <f t="shared" si="55"/>
        <v>0</v>
      </c>
      <c r="AX68" s="5" t="s">
        <v>49</v>
      </c>
      <c r="AY68" s="5">
        <f t="shared" si="56"/>
        <v>1</v>
      </c>
      <c r="AZ68" s="5" t="s">
        <v>48</v>
      </c>
      <c r="BA68" s="5">
        <f t="shared" si="57"/>
        <v>0</v>
      </c>
      <c r="BB68" s="5" t="s">
        <v>49</v>
      </c>
      <c r="BC68" s="5">
        <f t="shared" si="58"/>
        <v>1</v>
      </c>
      <c r="BD68" s="5" t="s">
        <v>48</v>
      </c>
      <c r="BE68" s="5">
        <f t="shared" si="59"/>
        <v>0</v>
      </c>
      <c r="BF68" s="5" t="s">
        <v>48</v>
      </c>
      <c r="BG68" s="5">
        <f t="shared" si="60"/>
        <v>0</v>
      </c>
      <c r="BH68" s="5" t="s">
        <v>49</v>
      </c>
      <c r="BI68" s="5">
        <f t="shared" si="61"/>
        <v>1</v>
      </c>
      <c r="BJ68" s="5" t="s">
        <v>49</v>
      </c>
      <c r="BK68" s="5">
        <f t="shared" si="62"/>
        <v>1</v>
      </c>
      <c r="BL68" s="5" t="s">
        <v>48</v>
      </c>
      <c r="BM68" s="5">
        <f t="shared" si="63"/>
        <v>0</v>
      </c>
      <c r="BN68" s="5" t="s">
        <v>49</v>
      </c>
      <c r="BO68" s="5">
        <f t="shared" si="64"/>
        <v>1</v>
      </c>
      <c r="BP68" s="5" t="s">
        <v>49</v>
      </c>
      <c r="BQ68" s="5">
        <f t="shared" si="65"/>
        <v>1</v>
      </c>
      <c r="BR68" s="5" t="s">
        <v>49</v>
      </c>
      <c r="BS68" s="5">
        <f t="shared" si="66"/>
        <v>1</v>
      </c>
      <c r="BT68" s="5" t="s">
        <v>48</v>
      </c>
      <c r="BU68" s="5">
        <f t="shared" si="67"/>
        <v>0</v>
      </c>
      <c r="BV68" s="5">
        <f t="shared" si="68"/>
        <v>0</v>
      </c>
      <c r="BW68" s="2">
        <f t="shared" si="69"/>
        <v>13</v>
      </c>
      <c r="BX68" s="5">
        <f t="shared" si="70"/>
        <v>32</v>
      </c>
      <c r="BY68" s="5">
        <f t="shared" si="71"/>
        <v>40.625</v>
      </c>
    </row>
    <row r="69" spans="1:81" x14ac:dyDescent="0.2">
      <c r="A69" s="3"/>
      <c r="B69" s="4" t="s">
        <v>272</v>
      </c>
      <c r="C69" s="5" t="s">
        <v>273</v>
      </c>
      <c r="D69" s="9"/>
      <c r="E69" s="3">
        <v>2018</v>
      </c>
      <c r="F69" s="3" t="s">
        <v>270</v>
      </c>
      <c r="G69" s="3">
        <v>65</v>
      </c>
      <c r="H69" s="3">
        <v>2</v>
      </c>
      <c r="I69" s="5" t="s">
        <v>274</v>
      </c>
      <c r="J69" s="5" t="s">
        <v>47</v>
      </c>
      <c r="K69" s="5">
        <f t="shared" si="36"/>
        <v>0</v>
      </c>
      <c r="L69" s="5" t="s">
        <v>49</v>
      </c>
      <c r="M69" s="5">
        <f t="shared" si="37"/>
        <v>1</v>
      </c>
      <c r="N69" s="5" t="s">
        <v>48</v>
      </c>
      <c r="O69" s="5">
        <f t="shared" si="38"/>
        <v>0</v>
      </c>
      <c r="P69" s="5" t="s">
        <v>48</v>
      </c>
      <c r="Q69" s="5">
        <f t="shared" si="39"/>
        <v>0</v>
      </c>
      <c r="R69" s="5" t="s">
        <v>48</v>
      </c>
      <c r="S69" s="5">
        <f t="shared" si="40"/>
        <v>0</v>
      </c>
      <c r="T69" s="5" t="s">
        <v>48</v>
      </c>
      <c r="U69" s="5">
        <f t="shared" si="41"/>
        <v>0</v>
      </c>
      <c r="V69" s="5" t="s">
        <v>49</v>
      </c>
      <c r="W69" s="5">
        <f t="shared" si="42"/>
        <v>1</v>
      </c>
      <c r="X69" s="5" t="s">
        <v>48</v>
      </c>
      <c r="Y69" s="5">
        <f t="shared" si="43"/>
        <v>0</v>
      </c>
      <c r="Z69" s="5" t="s">
        <v>49</v>
      </c>
      <c r="AA69" s="5">
        <f t="shared" si="44"/>
        <v>1</v>
      </c>
      <c r="AB69" s="5" t="s">
        <v>49</v>
      </c>
      <c r="AC69" s="5">
        <f t="shared" si="45"/>
        <v>1</v>
      </c>
      <c r="AD69" s="5" t="s">
        <v>49</v>
      </c>
      <c r="AE69" s="5">
        <f t="shared" si="46"/>
        <v>1</v>
      </c>
      <c r="AF69" s="5" t="s">
        <v>49</v>
      </c>
      <c r="AG69" s="5">
        <f t="shared" si="47"/>
        <v>1</v>
      </c>
      <c r="AH69" s="5" t="s">
        <v>48</v>
      </c>
      <c r="AI69" s="5">
        <f t="shared" si="48"/>
        <v>0</v>
      </c>
      <c r="AJ69" s="5" t="s">
        <v>48</v>
      </c>
      <c r="AK69" s="5">
        <f t="shared" si="49"/>
        <v>0</v>
      </c>
      <c r="AL69" s="5" t="s">
        <v>48</v>
      </c>
      <c r="AM69" s="5">
        <f t="shared" si="50"/>
        <v>0</v>
      </c>
      <c r="AN69" s="5" t="s">
        <v>49</v>
      </c>
      <c r="AO69" s="5">
        <f t="shared" si="51"/>
        <v>1</v>
      </c>
      <c r="AP69" s="5" t="s">
        <v>49</v>
      </c>
      <c r="AQ69" s="5">
        <f t="shared" si="52"/>
        <v>1</v>
      </c>
      <c r="AR69" s="5" t="s">
        <v>48</v>
      </c>
      <c r="AS69" s="5">
        <f t="shared" si="53"/>
        <v>0</v>
      </c>
      <c r="AT69" s="5" t="s">
        <v>49</v>
      </c>
      <c r="AU69" s="5">
        <f t="shared" si="54"/>
        <v>1</v>
      </c>
      <c r="AV69" s="5" t="s">
        <v>48</v>
      </c>
      <c r="AW69" s="5">
        <f t="shared" si="55"/>
        <v>0</v>
      </c>
      <c r="AX69" s="5" t="s">
        <v>49</v>
      </c>
      <c r="AY69" s="5">
        <f t="shared" si="56"/>
        <v>1</v>
      </c>
      <c r="AZ69" s="5" t="s">
        <v>49</v>
      </c>
      <c r="BA69" s="5">
        <f t="shared" si="57"/>
        <v>1</v>
      </c>
      <c r="BB69" s="5" t="s">
        <v>48</v>
      </c>
      <c r="BC69" s="5">
        <f t="shared" si="58"/>
        <v>0</v>
      </c>
      <c r="BD69" s="5" t="s">
        <v>49</v>
      </c>
      <c r="BE69" s="5">
        <f t="shared" si="59"/>
        <v>1</v>
      </c>
      <c r="BF69" s="5" t="s">
        <v>49</v>
      </c>
      <c r="BG69" s="5">
        <f t="shared" si="60"/>
        <v>1</v>
      </c>
      <c r="BH69" s="5" t="s">
        <v>49</v>
      </c>
      <c r="BI69" s="5">
        <f t="shared" si="61"/>
        <v>1</v>
      </c>
      <c r="BJ69" s="5" t="s">
        <v>49</v>
      </c>
      <c r="BK69" s="5">
        <f t="shared" si="62"/>
        <v>1</v>
      </c>
      <c r="BL69" s="5" t="s">
        <v>49</v>
      </c>
      <c r="BM69" s="5">
        <f t="shared" si="63"/>
        <v>1</v>
      </c>
      <c r="BN69" s="5" t="s">
        <v>49</v>
      </c>
      <c r="BO69" s="5">
        <f t="shared" si="64"/>
        <v>1</v>
      </c>
      <c r="BP69" s="5" t="s">
        <v>49</v>
      </c>
      <c r="BQ69" s="5">
        <f t="shared" si="65"/>
        <v>1</v>
      </c>
      <c r="BR69" s="5" t="s">
        <v>49</v>
      </c>
      <c r="BS69" s="5">
        <f t="shared" si="66"/>
        <v>1</v>
      </c>
      <c r="BT69" s="5" t="s">
        <v>48</v>
      </c>
      <c r="BU69" s="5">
        <f t="shared" si="67"/>
        <v>0</v>
      </c>
      <c r="BV69" s="5">
        <f t="shared" si="68"/>
        <v>0</v>
      </c>
      <c r="BW69" s="2">
        <f t="shared" si="69"/>
        <v>19</v>
      </c>
      <c r="BX69" s="5">
        <f t="shared" si="70"/>
        <v>32</v>
      </c>
      <c r="BY69" s="5">
        <f t="shared" si="71"/>
        <v>59.375</v>
      </c>
    </row>
    <row r="70" spans="1:81" x14ac:dyDescent="0.2">
      <c r="A70" s="3"/>
      <c r="B70" s="4" t="s">
        <v>275</v>
      </c>
      <c r="C70" s="5" t="s">
        <v>276</v>
      </c>
      <c r="D70" s="9"/>
      <c r="E70" s="3">
        <v>2018</v>
      </c>
      <c r="F70" s="3" t="s">
        <v>270</v>
      </c>
      <c r="G70" s="3">
        <v>65</v>
      </c>
      <c r="H70" s="3">
        <v>2</v>
      </c>
      <c r="I70" s="5" t="s">
        <v>277</v>
      </c>
      <c r="J70" s="5" t="s">
        <v>49</v>
      </c>
      <c r="K70" s="5">
        <f t="shared" si="36"/>
        <v>1</v>
      </c>
      <c r="L70" s="5" t="s">
        <v>49</v>
      </c>
      <c r="M70" s="5">
        <f t="shared" si="37"/>
        <v>1</v>
      </c>
      <c r="N70" s="5" t="s">
        <v>48</v>
      </c>
      <c r="O70" s="5">
        <f t="shared" si="38"/>
        <v>0</v>
      </c>
      <c r="P70" s="5" t="s">
        <v>48</v>
      </c>
      <c r="Q70" s="5">
        <f t="shared" si="39"/>
        <v>0</v>
      </c>
      <c r="R70" s="5" t="s">
        <v>48</v>
      </c>
      <c r="S70" s="5">
        <f t="shared" si="40"/>
        <v>0</v>
      </c>
      <c r="T70" s="5" t="s">
        <v>48</v>
      </c>
      <c r="U70" s="5">
        <f t="shared" si="41"/>
        <v>0</v>
      </c>
      <c r="V70" s="5" t="s">
        <v>49</v>
      </c>
      <c r="W70" s="5">
        <f t="shared" si="42"/>
        <v>1</v>
      </c>
      <c r="X70" s="5" t="s">
        <v>48</v>
      </c>
      <c r="Y70" s="5">
        <f t="shared" si="43"/>
        <v>0</v>
      </c>
      <c r="Z70" s="5" t="s">
        <v>49</v>
      </c>
      <c r="AA70" s="5">
        <f t="shared" si="44"/>
        <v>1</v>
      </c>
      <c r="AB70" s="5" t="s">
        <v>49</v>
      </c>
      <c r="AC70" s="5">
        <f t="shared" si="45"/>
        <v>1</v>
      </c>
      <c r="AD70" s="5" t="s">
        <v>49</v>
      </c>
      <c r="AE70" s="5">
        <f t="shared" si="46"/>
        <v>1</v>
      </c>
      <c r="AF70" s="5" t="s">
        <v>49</v>
      </c>
      <c r="AG70" s="5">
        <f t="shared" si="47"/>
        <v>1</v>
      </c>
      <c r="AH70" s="5" t="s">
        <v>48</v>
      </c>
      <c r="AI70" s="5">
        <f t="shared" si="48"/>
        <v>0</v>
      </c>
      <c r="AJ70" s="5" t="s">
        <v>49</v>
      </c>
      <c r="AK70" s="5">
        <f t="shared" si="49"/>
        <v>1</v>
      </c>
      <c r="AL70" s="5" t="s">
        <v>48</v>
      </c>
      <c r="AM70" s="5">
        <f t="shared" si="50"/>
        <v>0</v>
      </c>
      <c r="AN70" s="5" t="s">
        <v>48</v>
      </c>
      <c r="AO70" s="5">
        <f t="shared" si="51"/>
        <v>0</v>
      </c>
      <c r="AP70" s="5" t="s">
        <v>49</v>
      </c>
      <c r="AQ70" s="5">
        <f t="shared" si="52"/>
        <v>1</v>
      </c>
      <c r="AR70" s="5" t="s">
        <v>48</v>
      </c>
      <c r="AS70" s="5">
        <f t="shared" si="53"/>
        <v>0</v>
      </c>
      <c r="AT70" s="5" t="s">
        <v>49</v>
      </c>
      <c r="AU70" s="5">
        <f t="shared" si="54"/>
        <v>1</v>
      </c>
      <c r="AV70" s="5" t="s">
        <v>49</v>
      </c>
      <c r="AW70" s="5">
        <f t="shared" si="55"/>
        <v>1</v>
      </c>
      <c r="AX70" s="5" t="s">
        <v>49</v>
      </c>
      <c r="AY70" s="5">
        <f t="shared" si="56"/>
        <v>1</v>
      </c>
      <c r="AZ70" s="5" t="s">
        <v>49</v>
      </c>
      <c r="BA70" s="5">
        <f t="shared" si="57"/>
        <v>1</v>
      </c>
      <c r="BB70" s="5" t="s">
        <v>48</v>
      </c>
      <c r="BC70" s="5">
        <f t="shared" si="58"/>
        <v>0</v>
      </c>
      <c r="BD70" s="5" t="s">
        <v>49</v>
      </c>
      <c r="BE70" s="5">
        <f t="shared" si="59"/>
        <v>1</v>
      </c>
      <c r="BF70" s="5" t="s">
        <v>49</v>
      </c>
      <c r="BG70" s="5">
        <f t="shared" si="60"/>
        <v>1</v>
      </c>
      <c r="BH70" s="5" t="s">
        <v>49</v>
      </c>
      <c r="BI70" s="5">
        <f t="shared" si="61"/>
        <v>1</v>
      </c>
      <c r="BJ70" s="5" t="s">
        <v>49</v>
      </c>
      <c r="BK70" s="5">
        <f t="shared" si="62"/>
        <v>1</v>
      </c>
      <c r="BL70" s="5" t="s">
        <v>48</v>
      </c>
      <c r="BM70" s="5">
        <f t="shared" si="63"/>
        <v>0</v>
      </c>
      <c r="BN70" s="5" t="s">
        <v>49</v>
      </c>
      <c r="BO70" s="5">
        <f t="shared" si="64"/>
        <v>1</v>
      </c>
      <c r="BP70" s="5" t="s">
        <v>49</v>
      </c>
      <c r="BQ70" s="5">
        <f t="shared" si="65"/>
        <v>1</v>
      </c>
      <c r="BR70" s="5" t="s">
        <v>49</v>
      </c>
      <c r="BS70" s="5">
        <f t="shared" si="66"/>
        <v>1</v>
      </c>
      <c r="BT70" s="5" t="s">
        <v>48</v>
      </c>
      <c r="BU70" s="5">
        <f t="shared" si="67"/>
        <v>0</v>
      </c>
      <c r="BV70" s="5">
        <f t="shared" si="68"/>
        <v>0</v>
      </c>
      <c r="BW70" s="2">
        <f t="shared" si="69"/>
        <v>20</v>
      </c>
      <c r="BX70" s="5">
        <f t="shared" si="70"/>
        <v>32</v>
      </c>
      <c r="BY70" s="5">
        <f t="shared" si="71"/>
        <v>62.5</v>
      </c>
    </row>
    <row r="71" spans="1:81" x14ac:dyDescent="0.2">
      <c r="A71" s="3"/>
      <c r="B71" s="11" t="s">
        <v>278</v>
      </c>
      <c r="C71" s="5" t="s">
        <v>279</v>
      </c>
      <c r="D71" s="9"/>
      <c r="E71" s="3">
        <v>2018</v>
      </c>
      <c r="F71" s="3" t="s">
        <v>280</v>
      </c>
      <c r="G71" s="3">
        <v>39</v>
      </c>
      <c r="H71" s="3">
        <v>6</v>
      </c>
      <c r="I71" s="16" t="s">
        <v>281</v>
      </c>
      <c r="J71" s="5" t="s">
        <v>49</v>
      </c>
      <c r="K71" s="5">
        <f t="shared" si="36"/>
        <v>1</v>
      </c>
      <c r="L71" s="3" t="s">
        <v>49</v>
      </c>
      <c r="M71" s="5">
        <f t="shared" si="37"/>
        <v>1</v>
      </c>
      <c r="N71" s="3" t="s">
        <v>48</v>
      </c>
      <c r="O71" s="5">
        <f t="shared" si="38"/>
        <v>0</v>
      </c>
      <c r="P71" s="3" t="s">
        <v>48</v>
      </c>
      <c r="Q71" s="5">
        <f t="shared" si="39"/>
        <v>0</v>
      </c>
      <c r="R71" s="3" t="s">
        <v>48</v>
      </c>
      <c r="S71" s="5">
        <f t="shared" si="40"/>
        <v>0</v>
      </c>
      <c r="T71" s="3" t="s">
        <v>49</v>
      </c>
      <c r="U71" s="5">
        <f t="shared" si="41"/>
        <v>1</v>
      </c>
      <c r="V71" s="3" t="s">
        <v>47</v>
      </c>
      <c r="W71" s="5">
        <f t="shared" si="42"/>
        <v>0</v>
      </c>
      <c r="X71" s="3" t="s">
        <v>48</v>
      </c>
      <c r="Y71" s="5">
        <f t="shared" si="43"/>
        <v>0</v>
      </c>
      <c r="Z71" s="3" t="s">
        <v>48</v>
      </c>
      <c r="AA71" s="5">
        <f t="shared" si="44"/>
        <v>0</v>
      </c>
      <c r="AB71" s="3" t="s">
        <v>48</v>
      </c>
      <c r="AC71" s="5">
        <f t="shared" si="45"/>
        <v>0</v>
      </c>
      <c r="AD71" s="3" t="s">
        <v>49</v>
      </c>
      <c r="AE71" s="5">
        <f t="shared" si="46"/>
        <v>1</v>
      </c>
      <c r="AF71" s="5" t="s">
        <v>49</v>
      </c>
      <c r="AG71" s="5">
        <f t="shared" si="47"/>
        <v>1</v>
      </c>
      <c r="AH71" s="3" t="s">
        <v>48</v>
      </c>
      <c r="AI71" s="5">
        <f t="shared" si="48"/>
        <v>0</v>
      </c>
      <c r="AJ71" s="3" t="s">
        <v>48</v>
      </c>
      <c r="AK71" s="5">
        <f t="shared" si="49"/>
        <v>0</v>
      </c>
      <c r="AL71" s="5" t="s">
        <v>48</v>
      </c>
      <c r="AM71" s="5">
        <f t="shared" si="50"/>
        <v>0</v>
      </c>
      <c r="AN71" s="3" t="s">
        <v>49</v>
      </c>
      <c r="AO71" s="5">
        <f t="shared" si="51"/>
        <v>1</v>
      </c>
      <c r="AP71" s="3" t="s">
        <v>49</v>
      </c>
      <c r="AQ71" s="5">
        <f t="shared" si="52"/>
        <v>1</v>
      </c>
      <c r="AR71" s="3" t="s">
        <v>48</v>
      </c>
      <c r="AS71" s="5">
        <f t="shared" si="53"/>
        <v>0</v>
      </c>
      <c r="AT71" s="3" t="s">
        <v>49</v>
      </c>
      <c r="AU71" s="5">
        <f t="shared" si="54"/>
        <v>1</v>
      </c>
      <c r="AV71" s="3" t="s">
        <v>48</v>
      </c>
      <c r="AW71" s="5">
        <f t="shared" si="55"/>
        <v>0</v>
      </c>
      <c r="AX71" s="3" t="s">
        <v>49</v>
      </c>
      <c r="AY71" s="5">
        <f t="shared" si="56"/>
        <v>1</v>
      </c>
      <c r="AZ71" s="3" t="s">
        <v>49</v>
      </c>
      <c r="BA71" s="5">
        <f t="shared" si="57"/>
        <v>1</v>
      </c>
      <c r="BB71" s="3" t="s">
        <v>48</v>
      </c>
      <c r="BC71" s="5">
        <f t="shared" si="58"/>
        <v>0</v>
      </c>
      <c r="BD71" s="3" t="s">
        <v>48</v>
      </c>
      <c r="BE71" s="5">
        <f t="shared" si="59"/>
        <v>0</v>
      </c>
      <c r="BF71" s="3" t="s">
        <v>49</v>
      </c>
      <c r="BG71" s="5">
        <f t="shared" si="60"/>
        <v>1</v>
      </c>
      <c r="BH71" s="3" t="s">
        <v>49</v>
      </c>
      <c r="BI71" s="5">
        <f t="shared" si="61"/>
        <v>1</v>
      </c>
      <c r="BJ71" s="3" t="s">
        <v>49</v>
      </c>
      <c r="BK71" s="5">
        <f t="shared" si="62"/>
        <v>1</v>
      </c>
      <c r="BL71" s="3" t="s">
        <v>48</v>
      </c>
      <c r="BM71" s="5">
        <f t="shared" si="63"/>
        <v>0</v>
      </c>
      <c r="BN71" s="3" t="s">
        <v>49</v>
      </c>
      <c r="BO71" s="5">
        <f t="shared" si="64"/>
        <v>1</v>
      </c>
      <c r="BP71" s="3" t="s">
        <v>49</v>
      </c>
      <c r="BQ71" s="5">
        <f t="shared" si="65"/>
        <v>1</v>
      </c>
      <c r="BR71" s="3" t="s">
        <v>49</v>
      </c>
      <c r="BS71" s="5">
        <f t="shared" si="66"/>
        <v>1</v>
      </c>
      <c r="BT71" s="3" t="s">
        <v>48</v>
      </c>
      <c r="BU71" s="5">
        <f t="shared" si="67"/>
        <v>0</v>
      </c>
      <c r="BV71" s="5">
        <f t="shared" si="68"/>
        <v>0</v>
      </c>
      <c r="BW71" s="2">
        <f t="shared" si="69"/>
        <v>16</v>
      </c>
      <c r="BX71" s="5">
        <f t="shared" si="70"/>
        <v>32</v>
      </c>
      <c r="BY71" s="5">
        <f t="shared" si="71"/>
        <v>50</v>
      </c>
    </row>
    <row r="72" spans="1:81" x14ac:dyDescent="0.2">
      <c r="A72" s="3"/>
      <c r="B72" s="11" t="s">
        <v>282</v>
      </c>
      <c r="C72" s="5" t="s">
        <v>283</v>
      </c>
      <c r="D72" s="9"/>
      <c r="E72" s="3">
        <v>2018</v>
      </c>
      <c r="F72" s="3" t="s">
        <v>280</v>
      </c>
      <c r="G72" s="3">
        <v>39</v>
      </c>
      <c r="H72" s="3">
        <v>6</v>
      </c>
      <c r="I72" s="16" t="s">
        <v>284</v>
      </c>
      <c r="J72" s="5" t="s">
        <v>47</v>
      </c>
      <c r="K72" s="5">
        <f t="shared" si="36"/>
        <v>0</v>
      </c>
      <c r="L72" s="3" t="s">
        <v>49</v>
      </c>
      <c r="M72" s="5">
        <f t="shared" si="37"/>
        <v>1</v>
      </c>
      <c r="N72" s="3" t="s">
        <v>48</v>
      </c>
      <c r="O72" s="5">
        <f t="shared" si="38"/>
        <v>0</v>
      </c>
      <c r="P72" s="3" t="s">
        <v>48</v>
      </c>
      <c r="Q72" s="5">
        <f t="shared" si="39"/>
        <v>0</v>
      </c>
      <c r="R72" s="3" t="s">
        <v>48</v>
      </c>
      <c r="S72" s="5">
        <f t="shared" si="40"/>
        <v>0</v>
      </c>
      <c r="T72" s="3" t="s">
        <v>48</v>
      </c>
      <c r="U72" s="5">
        <f t="shared" si="41"/>
        <v>0</v>
      </c>
      <c r="V72" s="3" t="s">
        <v>47</v>
      </c>
      <c r="W72" s="5">
        <f t="shared" si="42"/>
        <v>0</v>
      </c>
      <c r="X72" s="3" t="s">
        <v>48</v>
      </c>
      <c r="Y72" s="5">
        <f t="shared" si="43"/>
        <v>0</v>
      </c>
      <c r="Z72" s="3" t="s">
        <v>49</v>
      </c>
      <c r="AA72" s="5">
        <f t="shared" si="44"/>
        <v>1</v>
      </c>
      <c r="AB72" s="3" t="s">
        <v>49</v>
      </c>
      <c r="AC72" s="5">
        <f t="shared" si="45"/>
        <v>1</v>
      </c>
      <c r="AD72" s="3" t="s">
        <v>49</v>
      </c>
      <c r="AE72" s="5">
        <f t="shared" si="46"/>
        <v>1</v>
      </c>
      <c r="AF72" s="5" t="s">
        <v>49</v>
      </c>
      <c r="AG72" s="5">
        <f t="shared" si="47"/>
        <v>1</v>
      </c>
      <c r="AH72" s="3" t="s">
        <v>48</v>
      </c>
      <c r="AI72" s="5">
        <f t="shared" si="48"/>
        <v>0</v>
      </c>
      <c r="AJ72" s="3" t="s">
        <v>49</v>
      </c>
      <c r="AK72" s="5">
        <f t="shared" si="49"/>
        <v>1</v>
      </c>
      <c r="AL72" s="5" t="s">
        <v>48</v>
      </c>
      <c r="AM72" s="5">
        <f t="shared" si="50"/>
        <v>0</v>
      </c>
      <c r="AN72" s="3" t="s">
        <v>49</v>
      </c>
      <c r="AO72" s="5">
        <f t="shared" si="51"/>
        <v>1</v>
      </c>
      <c r="AP72" s="3" t="s">
        <v>49</v>
      </c>
      <c r="AQ72" s="5">
        <f t="shared" si="52"/>
        <v>1</v>
      </c>
      <c r="AR72" s="3" t="s">
        <v>48</v>
      </c>
      <c r="AS72" s="5">
        <f t="shared" si="53"/>
        <v>0</v>
      </c>
      <c r="AT72" s="3" t="s">
        <v>49</v>
      </c>
      <c r="AU72" s="5">
        <f t="shared" si="54"/>
        <v>1</v>
      </c>
      <c r="AV72" s="3" t="s">
        <v>49</v>
      </c>
      <c r="AW72" s="5">
        <f t="shared" si="55"/>
        <v>1</v>
      </c>
      <c r="AX72" s="3" t="s">
        <v>49</v>
      </c>
      <c r="AY72" s="5">
        <f t="shared" si="56"/>
        <v>1</v>
      </c>
      <c r="AZ72" s="3" t="s">
        <v>49</v>
      </c>
      <c r="BA72" s="5">
        <f t="shared" si="57"/>
        <v>1</v>
      </c>
      <c r="BB72" s="3" t="s">
        <v>49</v>
      </c>
      <c r="BC72" s="5">
        <f t="shared" si="58"/>
        <v>1</v>
      </c>
      <c r="BD72" s="3" t="s">
        <v>49</v>
      </c>
      <c r="BE72" s="5">
        <f t="shared" si="59"/>
        <v>1</v>
      </c>
      <c r="BF72" s="3" t="s">
        <v>48</v>
      </c>
      <c r="BG72" s="5">
        <f t="shared" si="60"/>
        <v>0</v>
      </c>
      <c r="BH72" s="3" t="s">
        <v>48</v>
      </c>
      <c r="BI72" s="5">
        <f t="shared" si="61"/>
        <v>0</v>
      </c>
      <c r="BJ72" s="3" t="s">
        <v>48</v>
      </c>
      <c r="BK72" s="5">
        <f t="shared" si="62"/>
        <v>0</v>
      </c>
      <c r="BL72" s="3" t="s">
        <v>48</v>
      </c>
      <c r="BM72" s="5">
        <f t="shared" si="63"/>
        <v>0</v>
      </c>
      <c r="BN72" s="3" t="s">
        <v>49</v>
      </c>
      <c r="BO72" s="5">
        <f t="shared" si="64"/>
        <v>1</v>
      </c>
      <c r="BP72" s="3" t="s">
        <v>49</v>
      </c>
      <c r="BQ72" s="5">
        <f t="shared" si="65"/>
        <v>1</v>
      </c>
      <c r="BR72" s="3" t="s">
        <v>49</v>
      </c>
      <c r="BS72" s="5">
        <f t="shared" si="66"/>
        <v>1</v>
      </c>
      <c r="BT72" s="3" t="s">
        <v>49</v>
      </c>
      <c r="BU72" s="5">
        <f t="shared" si="67"/>
        <v>1</v>
      </c>
      <c r="BV72" s="5">
        <f t="shared" si="68"/>
        <v>0</v>
      </c>
      <c r="BW72" s="2">
        <f t="shared" si="69"/>
        <v>18</v>
      </c>
      <c r="BX72" s="5">
        <f t="shared" si="70"/>
        <v>32</v>
      </c>
      <c r="BY72" s="5">
        <f t="shared" si="71"/>
        <v>56.25</v>
      </c>
    </row>
    <row r="73" spans="1:81" x14ac:dyDescent="0.2">
      <c r="A73" s="3"/>
      <c r="B73" s="11" t="s">
        <v>285</v>
      </c>
      <c r="C73" s="5" t="s">
        <v>286</v>
      </c>
      <c r="D73" s="9"/>
      <c r="E73" s="3">
        <v>2018</v>
      </c>
      <c r="F73" s="3" t="s">
        <v>280</v>
      </c>
      <c r="G73" s="3">
        <v>39</v>
      </c>
      <c r="H73" s="3">
        <v>6</v>
      </c>
      <c r="I73" s="12" t="s">
        <v>287</v>
      </c>
      <c r="J73" s="5" t="s">
        <v>48</v>
      </c>
      <c r="K73" s="5">
        <f t="shared" si="36"/>
        <v>0</v>
      </c>
      <c r="L73" s="3" t="s">
        <v>49</v>
      </c>
      <c r="M73" s="5">
        <f t="shared" si="37"/>
        <v>1</v>
      </c>
      <c r="N73" s="3" t="s">
        <v>48</v>
      </c>
      <c r="O73" s="5">
        <f t="shared" si="38"/>
        <v>0</v>
      </c>
      <c r="P73" s="3" t="s">
        <v>48</v>
      </c>
      <c r="Q73" s="5">
        <f t="shared" si="39"/>
        <v>0</v>
      </c>
      <c r="R73" s="3" t="s">
        <v>48</v>
      </c>
      <c r="S73" s="5">
        <f t="shared" si="40"/>
        <v>0</v>
      </c>
      <c r="T73" s="3" t="s">
        <v>48</v>
      </c>
      <c r="U73" s="5">
        <f t="shared" si="41"/>
        <v>0</v>
      </c>
      <c r="V73" s="3" t="s">
        <v>47</v>
      </c>
      <c r="W73" s="5">
        <f t="shared" si="42"/>
        <v>0</v>
      </c>
      <c r="X73" s="3" t="s">
        <v>48</v>
      </c>
      <c r="Y73" s="5">
        <f t="shared" si="43"/>
        <v>0</v>
      </c>
      <c r="Z73" s="3" t="s">
        <v>49</v>
      </c>
      <c r="AA73" s="5">
        <f t="shared" si="44"/>
        <v>1</v>
      </c>
      <c r="AB73" s="3" t="s">
        <v>49</v>
      </c>
      <c r="AC73" s="5">
        <f t="shared" si="45"/>
        <v>1</v>
      </c>
      <c r="AD73" s="3" t="s">
        <v>48</v>
      </c>
      <c r="AE73" s="5">
        <f t="shared" si="46"/>
        <v>0</v>
      </c>
      <c r="AF73" s="5" t="s">
        <v>49</v>
      </c>
      <c r="AG73" s="5">
        <f t="shared" si="47"/>
        <v>1</v>
      </c>
      <c r="AH73" s="3" t="s">
        <v>49</v>
      </c>
      <c r="AI73" s="5">
        <f t="shared" si="48"/>
        <v>1</v>
      </c>
      <c r="AJ73" s="3" t="s">
        <v>48</v>
      </c>
      <c r="AK73" s="5">
        <f t="shared" si="49"/>
        <v>0</v>
      </c>
      <c r="AL73" s="5" t="s">
        <v>48</v>
      </c>
      <c r="AM73" s="5">
        <f t="shared" si="50"/>
        <v>0</v>
      </c>
      <c r="AN73" s="3" t="s">
        <v>48</v>
      </c>
      <c r="AO73" s="5">
        <f t="shared" si="51"/>
        <v>0</v>
      </c>
      <c r="AP73" s="3" t="s">
        <v>49</v>
      </c>
      <c r="AQ73" s="5">
        <f t="shared" si="52"/>
        <v>1</v>
      </c>
      <c r="AR73" s="3" t="s">
        <v>48</v>
      </c>
      <c r="AS73" s="5">
        <f t="shared" si="53"/>
        <v>0</v>
      </c>
      <c r="AT73" s="3" t="s">
        <v>49</v>
      </c>
      <c r="AU73" s="5">
        <f t="shared" si="54"/>
        <v>1</v>
      </c>
      <c r="AV73" s="3" t="s">
        <v>48</v>
      </c>
      <c r="AW73" s="5">
        <f t="shared" si="55"/>
        <v>0</v>
      </c>
      <c r="AX73" s="3" t="s">
        <v>48</v>
      </c>
      <c r="AY73" s="5">
        <f t="shared" si="56"/>
        <v>0</v>
      </c>
      <c r="AZ73" s="3" t="s">
        <v>48</v>
      </c>
      <c r="BA73" s="5">
        <f t="shared" si="57"/>
        <v>0</v>
      </c>
      <c r="BB73" s="3" t="s">
        <v>48</v>
      </c>
      <c r="BC73" s="5">
        <f t="shared" si="58"/>
        <v>0</v>
      </c>
      <c r="BD73" s="3" t="s">
        <v>49</v>
      </c>
      <c r="BE73" s="5">
        <f t="shared" si="59"/>
        <v>1</v>
      </c>
      <c r="BF73" s="3" t="s">
        <v>49</v>
      </c>
      <c r="BG73" s="5">
        <f t="shared" si="60"/>
        <v>1</v>
      </c>
      <c r="BH73" s="3" t="s">
        <v>49</v>
      </c>
      <c r="BI73" s="5">
        <f t="shared" si="61"/>
        <v>1</v>
      </c>
      <c r="BJ73" s="3" t="s">
        <v>49</v>
      </c>
      <c r="BK73" s="5">
        <f t="shared" si="62"/>
        <v>1</v>
      </c>
      <c r="BL73" s="3" t="s">
        <v>48</v>
      </c>
      <c r="BM73" s="5">
        <f t="shared" si="63"/>
        <v>0</v>
      </c>
      <c r="BN73" s="3" t="s">
        <v>49</v>
      </c>
      <c r="BO73" s="5">
        <f t="shared" si="64"/>
        <v>1</v>
      </c>
      <c r="BP73" s="3" t="s">
        <v>49</v>
      </c>
      <c r="BQ73" s="5">
        <f t="shared" si="65"/>
        <v>1</v>
      </c>
      <c r="BR73" s="3" t="s">
        <v>49</v>
      </c>
      <c r="BS73" s="5">
        <f t="shared" si="66"/>
        <v>1</v>
      </c>
      <c r="BT73" s="3" t="s">
        <v>49</v>
      </c>
      <c r="BU73" s="5">
        <f t="shared" si="67"/>
        <v>1</v>
      </c>
      <c r="BV73" s="5">
        <f t="shared" si="68"/>
        <v>0</v>
      </c>
      <c r="BW73" s="2">
        <f t="shared" si="69"/>
        <v>15</v>
      </c>
      <c r="BX73" s="5">
        <f t="shared" si="70"/>
        <v>32</v>
      </c>
      <c r="BY73" s="5">
        <f t="shared" si="71"/>
        <v>46.875</v>
      </c>
    </row>
    <row r="74" spans="1:81" x14ac:dyDescent="0.2">
      <c r="A74" s="7"/>
      <c r="B74" s="10" t="s">
        <v>288</v>
      </c>
      <c r="C74" s="9" t="s">
        <v>289</v>
      </c>
      <c r="D74" s="9"/>
      <c r="E74" s="7">
        <v>2018</v>
      </c>
      <c r="F74" s="7" t="s">
        <v>290</v>
      </c>
      <c r="G74" s="7">
        <v>29</v>
      </c>
      <c r="H74" s="7">
        <v>5</v>
      </c>
      <c r="I74" s="7" t="s">
        <v>291</v>
      </c>
      <c r="J74" s="9" t="s">
        <v>49</v>
      </c>
      <c r="K74" s="5">
        <f t="shared" si="36"/>
        <v>1</v>
      </c>
      <c r="L74" s="9" t="s">
        <v>49</v>
      </c>
      <c r="M74" s="5">
        <f t="shared" si="37"/>
        <v>1</v>
      </c>
      <c r="N74" s="9" t="s">
        <v>49</v>
      </c>
      <c r="O74" s="5">
        <f t="shared" si="38"/>
        <v>1</v>
      </c>
      <c r="P74" s="9" t="s">
        <v>48</v>
      </c>
      <c r="Q74" s="5">
        <f t="shared" si="39"/>
        <v>0</v>
      </c>
      <c r="R74" s="9" t="s">
        <v>49</v>
      </c>
      <c r="S74" s="5">
        <f t="shared" si="40"/>
        <v>1</v>
      </c>
      <c r="T74" s="9" t="s">
        <v>49</v>
      </c>
      <c r="U74" s="5">
        <f t="shared" si="41"/>
        <v>1</v>
      </c>
      <c r="V74" s="3" t="s">
        <v>48</v>
      </c>
      <c r="W74" s="5">
        <f t="shared" si="42"/>
        <v>0</v>
      </c>
      <c r="X74" s="3" t="s">
        <v>49</v>
      </c>
      <c r="Y74" s="5">
        <f t="shared" si="43"/>
        <v>1</v>
      </c>
      <c r="Z74" s="7" t="s">
        <v>49</v>
      </c>
      <c r="AA74" s="5">
        <f t="shared" si="44"/>
        <v>1</v>
      </c>
      <c r="AB74" s="9" t="s">
        <v>49</v>
      </c>
      <c r="AC74" s="5">
        <f t="shared" si="45"/>
        <v>1</v>
      </c>
      <c r="AD74" s="9" t="s">
        <v>49</v>
      </c>
      <c r="AE74" s="5">
        <f t="shared" si="46"/>
        <v>1</v>
      </c>
      <c r="AF74" s="3" t="s">
        <v>49</v>
      </c>
      <c r="AG74" s="5">
        <f t="shared" si="47"/>
        <v>1</v>
      </c>
      <c r="AH74" s="9" t="s">
        <v>48</v>
      </c>
      <c r="AI74" s="5">
        <f t="shared" si="48"/>
        <v>0</v>
      </c>
      <c r="AJ74" s="9" t="s">
        <v>49</v>
      </c>
      <c r="AK74" s="5">
        <f t="shared" si="49"/>
        <v>1</v>
      </c>
      <c r="AL74" s="9" t="s">
        <v>48</v>
      </c>
      <c r="AM74" s="5">
        <f t="shared" si="50"/>
        <v>0</v>
      </c>
      <c r="AN74" s="9" t="s">
        <v>49</v>
      </c>
      <c r="AO74" s="5">
        <f t="shared" si="51"/>
        <v>1</v>
      </c>
      <c r="AP74" s="9" t="s">
        <v>49</v>
      </c>
      <c r="AQ74" s="5">
        <f t="shared" si="52"/>
        <v>1</v>
      </c>
      <c r="AR74" s="9" t="s">
        <v>48</v>
      </c>
      <c r="AS74" s="5">
        <f t="shared" si="53"/>
        <v>0</v>
      </c>
      <c r="AT74" s="9" t="s">
        <v>49</v>
      </c>
      <c r="AU74" s="5">
        <f t="shared" si="54"/>
        <v>1</v>
      </c>
      <c r="AV74" s="9" t="s">
        <v>49</v>
      </c>
      <c r="AW74" s="5">
        <f t="shared" si="55"/>
        <v>1</v>
      </c>
      <c r="AX74" s="9" t="s">
        <v>49</v>
      </c>
      <c r="AY74" s="5">
        <f t="shared" si="56"/>
        <v>1</v>
      </c>
      <c r="AZ74" s="9" t="s">
        <v>49</v>
      </c>
      <c r="BA74" s="5">
        <f t="shared" si="57"/>
        <v>1</v>
      </c>
      <c r="BB74" s="9" t="s">
        <v>48</v>
      </c>
      <c r="BC74" s="5">
        <f t="shared" si="58"/>
        <v>0</v>
      </c>
      <c r="BD74" s="9" t="s">
        <v>48</v>
      </c>
      <c r="BE74" s="5">
        <f t="shared" si="59"/>
        <v>0</v>
      </c>
      <c r="BF74" s="9" t="s">
        <v>49</v>
      </c>
      <c r="BG74" s="5">
        <f t="shared" si="60"/>
        <v>1</v>
      </c>
      <c r="BH74" s="9" t="s">
        <v>49</v>
      </c>
      <c r="BI74" s="5">
        <f t="shared" si="61"/>
        <v>1</v>
      </c>
      <c r="BJ74" s="9" t="s">
        <v>49</v>
      </c>
      <c r="BK74" s="5">
        <f t="shared" si="62"/>
        <v>1</v>
      </c>
      <c r="BL74" s="9" t="s">
        <v>49</v>
      </c>
      <c r="BM74" s="5">
        <f t="shared" si="63"/>
        <v>1</v>
      </c>
      <c r="BN74" s="3" t="s">
        <v>49</v>
      </c>
      <c r="BO74" s="5">
        <f t="shared" si="64"/>
        <v>1</v>
      </c>
      <c r="BP74" s="3" t="s">
        <v>49</v>
      </c>
      <c r="BQ74" s="5">
        <f t="shared" si="65"/>
        <v>1</v>
      </c>
      <c r="BR74" s="9" t="s">
        <v>49</v>
      </c>
      <c r="BS74" s="5">
        <f t="shared" si="66"/>
        <v>1</v>
      </c>
      <c r="BT74" s="9" t="s">
        <v>49</v>
      </c>
      <c r="BU74" s="5">
        <f t="shared" si="67"/>
        <v>1</v>
      </c>
      <c r="BV74" s="5">
        <f t="shared" si="68"/>
        <v>0</v>
      </c>
      <c r="BW74" s="2">
        <f t="shared" si="69"/>
        <v>25</v>
      </c>
      <c r="BX74" s="5">
        <f t="shared" si="70"/>
        <v>32</v>
      </c>
      <c r="BY74" s="5">
        <f t="shared" si="71"/>
        <v>78.125</v>
      </c>
      <c r="BZ74" s="9"/>
      <c r="CA74" s="9"/>
      <c r="CB74" s="9"/>
      <c r="CC74" s="9"/>
    </row>
    <row r="75" spans="1:81" x14ac:dyDescent="0.2">
      <c r="A75" s="7"/>
      <c r="B75" s="10" t="s">
        <v>292</v>
      </c>
      <c r="C75" s="9" t="s">
        <v>293</v>
      </c>
      <c r="D75" s="9"/>
      <c r="E75" s="7">
        <v>2018</v>
      </c>
      <c r="F75" s="7" t="s">
        <v>290</v>
      </c>
      <c r="G75" s="7">
        <v>29</v>
      </c>
      <c r="H75" s="7">
        <v>5</v>
      </c>
      <c r="I75" s="7" t="s">
        <v>294</v>
      </c>
      <c r="J75" s="9" t="s">
        <v>49</v>
      </c>
      <c r="K75" s="5">
        <f t="shared" si="36"/>
        <v>1</v>
      </c>
      <c r="L75" s="9" t="s">
        <v>49</v>
      </c>
      <c r="M75" s="5">
        <f t="shared" si="37"/>
        <v>1</v>
      </c>
      <c r="N75" s="9" t="s">
        <v>49</v>
      </c>
      <c r="O75" s="5">
        <f t="shared" si="38"/>
        <v>1</v>
      </c>
      <c r="P75" s="9" t="s">
        <v>48</v>
      </c>
      <c r="Q75" s="5">
        <f t="shared" si="39"/>
        <v>0</v>
      </c>
      <c r="R75" s="9" t="s">
        <v>49</v>
      </c>
      <c r="S75" s="5">
        <f t="shared" si="40"/>
        <v>1</v>
      </c>
      <c r="T75" s="9" t="s">
        <v>48</v>
      </c>
      <c r="U75" s="5">
        <f t="shared" si="41"/>
        <v>0</v>
      </c>
      <c r="V75" s="3" t="s">
        <v>48</v>
      </c>
      <c r="W75" s="5">
        <f t="shared" si="42"/>
        <v>0</v>
      </c>
      <c r="X75" s="3" t="s">
        <v>48</v>
      </c>
      <c r="Y75" s="5">
        <f t="shared" si="43"/>
        <v>0</v>
      </c>
      <c r="Z75" s="7" t="s">
        <v>48</v>
      </c>
      <c r="AA75" s="5">
        <f t="shared" si="44"/>
        <v>0</v>
      </c>
      <c r="AB75" s="9" t="s">
        <v>49</v>
      </c>
      <c r="AC75" s="5">
        <f t="shared" si="45"/>
        <v>1</v>
      </c>
      <c r="AD75" s="9" t="s">
        <v>48</v>
      </c>
      <c r="AE75" s="5">
        <f t="shared" si="46"/>
        <v>0</v>
      </c>
      <c r="AF75" s="3" t="s">
        <v>49</v>
      </c>
      <c r="AG75" s="5">
        <f t="shared" si="47"/>
        <v>1</v>
      </c>
      <c r="AH75" s="9" t="s">
        <v>49</v>
      </c>
      <c r="AI75" s="5">
        <f t="shared" si="48"/>
        <v>1</v>
      </c>
      <c r="AJ75" s="9" t="s">
        <v>49</v>
      </c>
      <c r="AK75" s="5">
        <f t="shared" si="49"/>
        <v>1</v>
      </c>
      <c r="AL75" s="9" t="s">
        <v>48</v>
      </c>
      <c r="AM75" s="5">
        <f t="shared" si="50"/>
        <v>0</v>
      </c>
      <c r="AN75" s="9" t="s">
        <v>49</v>
      </c>
      <c r="AO75" s="5">
        <f t="shared" si="51"/>
        <v>1</v>
      </c>
      <c r="AP75" s="9" t="s">
        <v>49</v>
      </c>
      <c r="AQ75" s="5">
        <f t="shared" si="52"/>
        <v>1</v>
      </c>
      <c r="AR75" s="9" t="s">
        <v>48</v>
      </c>
      <c r="AS75" s="5">
        <f t="shared" si="53"/>
        <v>0</v>
      </c>
      <c r="AT75" s="9" t="s">
        <v>49</v>
      </c>
      <c r="AU75" s="5">
        <f t="shared" si="54"/>
        <v>1</v>
      </c>
      <c r="AV75" s="9" t="s">
        <v>49</v>
      </c>
      <c r="AW75" s="5">
        <f t="shared" si="55"/>
        <v>1</v>
      </c>
      <c r="AX75" s="9" t="s">
        <v>49</v>
      </c>
      <c r="AY75" s="5">
        <f t="shared" si="56"/>
        <v>1</v>
      </c>
      <c r="AZ75" s="9" t="s">
        <v>48</v>
      </c>
      <c r="BA75" s="5">
        <f t="shared" si="57"/>
        <v>0</v>
      </c>
      <c r="BB75" s="9" t="s">
        <v>48</v>
      </c>
      <c r="BC75" s="5">
        <f t="shared" si="58"/>
        <v>0</v>
      </c>
      <c r="BD75" s="9" t="s">
        <v>49</v>
      </c>
      <c r="BE75" s="5">
        <f t="shared" si="59"/>
        <v>1</v>
      </c>
      <c r="BF75" s="9" t="s">
        <v>49</v>
      </c>
      <c r="BG75" s="5">
        <f t="shared" si="60"/>
        <v>1</v>
      </c>
      <c r="BH75" s="9" t="s">
        <v>49</v>
      </c>
      <c r="BI75" s="5">
        <f t="shared" si="61"/>
        <v>1</v>
      </c>
      <c r="BJ75" s="9" t="s">
        <v>48</v>
      </c>
      <c r="BK75" s="5">
        <f t="shared" si="62"/>
        <v>0</v>
      </c>
      <c r="BL75" s="9" t="s">
        <v>48</v>
      </c>
      <c r="BM75" s="5">
        <f t="shared" si="63"/>
        <v>0</v>
      </c>
      <c r="BN75" s="3" t="s">
        <v>49</v>
      </c>
      <c r="BO75" s="5">
        <f t="shared" si="64"/>
        <v>1</v>
      </c>
      <c r="BP75" s="3" t="s">
        <v>49</v>
      </c>
      <c r="BQ75" s="5">
        <f t="shared" si="65"/>
        <v>1</v>
      </c>
      <c r="BR75" s="3" t="s">
        <v>49</v>
      </c>
      <c r="BS75" s="5">
        <f t="shared" si="66"/>
        <v>1</v>
      </c>
      <c r="BT75" s="3" t="s">
        <v>49</v>
      </c>
      <c r="BU75" s="5">
        <f t="shared" si="67"/>
        <v>1</v>
      </c>
      <c r="BV75" s="5">
        <f t="shared" si="68"/>
        <v>0</v>
      </c>
      <c r="BW75" s="2">
        <f t="shared" si="69"/>
        <v>20</v>
      </c>
      <c r="BX75" s="5">
        <f t="shared" si="70"/>
        <v>32</v>
      </c>
      <c r="BY75" s="5">
        <f t="shared" si="71"/>
        <v>62.5</v>
      </c>
      <c r="BZ75" s="9"/>
      <c r="CA75" s="9"/>
      <c r="CB75" s="9"/>
      <c r="CC75" s="9"/>
    </row>
    <row r="76" spans="1:81" x14ac:dyDescent="0.2">
      <c r="A76" s="3"/>
      <c r="B76" s="4" t="s">
        <v>295</v>
      </c>
      <c r="C76" s="5" t="s">
        <v>296</v>
      </c>
      <c r="D76" s="9"/>
      <c r="E76" s="3">
        <v>2018</v>
      </c>
      <c r="F76" s="3" t="s">
        <v>297</v>
      </c>
      <c r="G76" s="17">
        <v>43221</v>
      </c>
      <c r="I76" s="5" t="s">
        <v>298</v>
      </c>
      <c r="J76" s="5" t="s">
        <v>49</v>
      </c>
      <c r="K76" s="5">
        <f t="shared" si="36"/>
        <v>1</v>
      </c>
      <c r="L76" s="5" t="s">
        <v>49</v>
      </c>
      <c r="M76" s="5">
        <f t="shared" si="37"/>
        <v>1</v>
      </c>
      <c r="N76" s="5" t="s">
        <v>49</v>
      </c>
      <c r="O76" s="5">
        <f t="shared" si="38"/>
        <v>1</v>
      </c>
      <c r="P76" s="5" t="s">
        <v>49</v>
      </c>
      <c r="Q76" s="5">
        <f t="shared" si="39"/>
        <v>1</v>
      </c>
      <c r="R76" s="5" t="s">
        <v>48</v>
      </c>
      <c r="S76" s="5">
        <f t="shared" si="40"/>
        <v>0</v>
      </c>
      <c r="T76" s="5" t="s">
        <v>49</v>
      </c>
      <c r="U76" s="5">
        <f t="shared" si="41"/>
        <v>1</v>
      </c>
      <c r="V76" s="5" t="s">
        <v>47</v>
      </c>
      <c r="W76" s="5">
        <f t="shared" si="42"/>
        <v>0</v>
      </c>
      <c r="X76" s="5" t="s">
        <v>49</v>
      </c>
      <c r="Y76" s="5">
        <f t="shared" si="43"/>
        <v>1</v>
      </c>
      <c r="Z76" s="5" t="s">
        <v>49</v>
      </c>
      <c r="AA76" s="5">
        <f t="shared" si="44"/>
        <v>1</v>
      </c>
      <c r="AB76" s="5" t="s">
        <v>49</v>
      </c>
      <c r="AC76" s="5">
        <f t="shared" si="45"/>
        <v>1</v>
      </c>
      <c r="AD76" s="5" t="s">
        <v>49</v>
      </c>
      <c r="AE76" s="5">
        <f t="shared" si="46"/>
        <v>1</v>
      </c>
      <c r="AF76" s="5" t="s">
        <v>49</v>
      </c>
      <c r="AG76" s="5">
        <f t="shared" si="47"/>
        <v>1</v>
      </c>
      <c r="AH76" s="5" t="s">
        <v>48</v>
      </c>
      <c r="AI76" s="5">
        <f t="shared" si="48"/>
        <v>0</v>
      </c>
      <c r="AJ76" s="5" t="s">
        <v>49</v>
      </c>
      <c r="AK76" s="5">
        <f t="shared" si="49"/>
        <v>1</v>
      </c>
      <c r="AL76" s="5" t="s">
        <v>48</v>
      </c>
      <c r="AM76" s="5">
        <f t="shared" si="50"/>
        <v>0</v>
      </c>
      <c r="AN76" s="5" t="s">
        <v>49</v>
      </c>
      <c r="AO76" s="5">
        <f t="shared" si="51"/>
        <v>1</v>
      </c>
      <c r="AP76" s="5" t="s">
        <v>49</v>
      </c>
      <c r="AQ76" s="5">
        <f t="shared" si="52"/>
        <v>1</v>
      </c>
      <c r="AR76" s="5" t="s">
        <v>48</v>
      </c>
      <c r="AS76" s="5">
        <f t="shared" si="53"/>
        <v>0</v>
      </c>
      <c r="AT76" s="5" t="s">
        <v>49</v>
      </c>
      <c r="AU76" s="5">
        <f t="shared" si="54"/>
        <v>1</v>
      </c>
      <c r="AV76" s="5" t="s">
        <v>48</v>
      </c>
      <c r="AW76" s="5">
        <f t="shared" si="55"/>
        <v>0</v>
      </c>
      <c r="AX76" s="5" t="s">
        <v>48</v>
      </c>
      <c r="AY76" s="5">
        <f t="shared" si="56"/>
        <v>0</v>
      </c>
      <c r="AZ76" s="5" t="s">
        <v>49</v>
      </c>
      <c r="BA76" s="5">
        <f t="shared" si="57"/>
        <v>1</v>
      </c>
      <c r="BB76" s="5" t="s">
        <v>49</v>
      </c>
      <c r="BC76" s="5">
        <f t="shared" si="58"/>
        <v>1</v>
      </c>
      <c r="BD76" s="5" t="s">
        <v>48</v>
      </c>
      <c r="BE76" s="5">
        <f t="shared" si="59"/>
        <v>0</v>
      </c>
      <c r="BF76" s="5" t="s">
        <v>49</v>
      </c>
      <c r="BG76" s="5">
        <f t="shared" si="60"/>
        <v>1</v>
      </c>
      <c r="BH76" s="5" t="s">
        <v>49</v>
      </c>
      <c r="BI76" s="5">
        <f t="shared" si="61"/>
        <v>1</v>
      </c>
      <c r="BJ76" s="5" t="s">
        <v>48</v>
      </c>
      <c r="BK76" s="5">
        <f t="shared" si="62"/>
        <v>0</v>
      </c>
      <c r="BL76" s="5" t="s">
        <v>48</v>
      </c>
      <c r="BM76" s="5">
        <f t="shared" si="63"/>
        <v>0</v>
      </c>
      <c r="BN76" s="5" t="s">
        <v>49</v>
      </c>
      <c r="BO76" s="5">
        <f t="shared" si="64"/>
        <v>1</v>
      </c>
      <c r="BP76" s="5" t="s">
        <v>49</v>
      </c>
      <c r="BQ76" s="5">
        <f t="shared" si="65"/>
        <v>1</v>
      </c>
      <c r="BR76" s="5" t="s">
        <v>49</v>
      </c>
      <c r="BS76" s="5">
        <f t="shared" si="66"/>
        <v>1</v>
      </c>
      <c r="BT76" s="5" t="s">
        <v>48</v>
      </c>
      <c r="BU76" s="5">
        <f t="shared" si="67"/>
        <v>0</v>
      </c>
      <c r="BV76" s="5">
        <f t="shared" si="68"/>
        <v>0</v>
      </c>
      <c r="BW76" s="2">
        <f t="shared" si="69"/>
        <v>21</v>
      </c>
      <c r="BX76" s="5">
        <f t="shared" si="70"/>
        <v>32</v>
      </c>
      <c r="BY76" s="5">
        <f t="shared" si="71"/>
        <v>65.625</v>
      </c>
    </row>
    <row r="77" spans="1:81" s="9" customFormat="1" x14ac:dyDescent="0.2">
      <c r="A77" s="3"/>
      <c r="B77" s="11" t="s">
        <v>299</v>
      </c>
      <c r="C77" s="5" t="s">
        <v>300</v>
      </c>
      <c r="D77" s="5"/>
      <c r="E77" s="3">
        <v>2018</v>
      </c>
      <c r="F77" s="3" t="s">
        <v>297</v>
      </c>
      <c r="G77" s="17">
        <v>43221</v>
      </c>
      <c r="H77" s="5"/>
      <c r="I77" s="5" t="s">
        <v>301</v>
      </c>
      <c r="J77" s="5" t="s">
        <v>48</v>
      </c>
      <c r="K77" s="5">
        <f t="shared" si="36"/>
        <v>0</v>
      </c>
      <c r="L77" s="3" t="s">
        <v>49</v>
      </c>
      <c r="M77" s="5">
        <f t="shared" si="37"/>
        <v>1</v>
      </c>
      <c r="N77" s="3" t="s">
        <v>48</v>
      </c>
      <c r="O77" s="5">
        <f t="shared" si="38"/>
        <v>0</v>
      </c>
      <c r="P77" s="3" t="s">
        <v>48</v>
      </c>
      <c r="Q77" s="5">
        <f t="shared" si="39"/>
        <v>0</v>
      </c>
      <c r="R77" s="3" t="s">
        <v>48</v>
      </c>
      <c r="S77" s="5">
        <f t="shared" si="40"/>
        <v>0</v>
      </c>
      <c r="T77" s="3" t="s">
        <v>48</v>
      </c>
      <c r="U77" s="5">
        <f t="shared" si="41"/>
        <v>0</v>
      </c>
      <c r="V77" s="3" t="s">
        <v>48</v>
      </c>
      <c r="W77" s="5">
        <f t="shared" si="42"/>
        <v>0</v>
      </c>
      <c r="X77" s="3" t="s">
        <v>48</v>
      </c>
      <c r="Y77" s="5">
        <f t="shared" si="43"/>
        <v>0</v>
      </c>
      <c r="Z77" s="3" t="s">
        <v>49</v>
      </c>
      <c r="AA77" s="5">
        <f t="shared" si="44"/>
        <v>1</v>
      </c>
      <c r="AB77" s="3" t="s">
        <v>49</v>
      </c>
      <c r="AC77" s="5">
        <f t="shared" si="45"/>
        <v>1</v>
      </c>
      <c r="AD77" s="3" t="s">
        <v>49</v>
      </c>
      <c r="AE77" s="5">
        <f t="shared" si="46"/>
        <v>1</v>
      </c>
      <c r="AF77" s="5" t="s">
        <v>49</v>
      </c>
      <c r="AG77" s="5">
        <f t="shared" si="47"/>
        <v>1</v>
      </c>
      <c r="AH77" s="3" t="s">
        <v>49</v>
      </c>
      <c r="AI77" s="5">
        <f t="shared" si="48"/>
        <v>1</v>
      </c>
      <c r="AJ77" s="3" t="s">
        <v>49</v>
      </c>
      <c r="AK77" s="5">
        <f t="shared" si="49"/>
        <v>1</v>
      </c>
      <c r="AL77" s="5" t="s">
        <v>48</v>
      </c>
      <c r="AM77" s="5">
        <f t="shared" si="50"/>
        <v>0</v>
      </c>
      <c r="AN77" s="3" t="s">
        <v>49</v>
      </c>
      <c r="AO77" s="5">
        <f t="shared" si="51"/>
        <v>1</v>
      </c>
      <c r="AP77" s="3" t="s">
        <v>49</v>
      </c>
      <c r="AQ77" s="5">
        <f t="shared" si="52"/>
        <v>1</v>
      </c>
      <c r="AR77" s="3" t="s">
        <v>48</v>
      </c>
      <c r="AS77" s="5">
        <f t="shared" si="53"/>
        <v>0</v>
      </c>
      <c r="AT77" s="3" t="s">
        <v>49</v>
      </c>
      <c r="AU77" s="5">
        <f t="shared" si="54"/>
        <v>1</v>
      </c>
      <c r="AV77" s="3" t="s">
        <v>48</v>
      </c>
      <c r="AW77" s="5">
        <f t="shared" si="55"/>
        <v>0</v>
      </c>
      <c r="AX77" s="3" t="s">
        <v>49</v>
      </c>
      <c r="AY77" s="5">
        <f t="shared" si="56"/>
        <v>1</v>
      </c>
      <c r="AZ77" s="3" t="s">
        <v>48</v>
      </c>
      <c r="BA77" s="5">
        <f t="shared" si="57"/>
        <v>0</v>
      </c>
      <c r="BB77" s="3" t="s">
        <v>48</v>
      </c>
      <c r="BC77" s="5">
        <f t="shared" si="58"/>
        <v>0</v>
      </c>
      <c r="BD77" s="3" t="s">
        <v>49</v>
      </c>
      <c r="BE77" s="5">
        <f t="shared" si="59"/>
        <v>1</v>
      </c>
      <c r="BF77" s="3" t="s">
        <v>49</v>
      </c>
      <c r="BG77" s="5">
        <f t="shared" si="60"/>
        <v>1</v>
      </c>
      <c r="BH77" s="3" t="s">
        <v>49</v>
      </c>
      <c r="BI77" s="5">
        <f t="shared" si="61"/>
        <v>1</v>
      </c>
      <c r="BJ77" s="3" t="s">
        <v>49</v>
      </c>
      <c r="BK77" s="5">
        <f t="shared" si="62"/>
        <v>1</v>
      </c>
      <c r="BL77" s="3" t="s">
        <v>48</v>
      </c>
      <c r="BM77" s="5">
        <f t="shared" si="63"/>
        <v>0</v>
      </c>
      <c r="BN77" s="3" t="s">
        <v>49</v>
      </c>
      <c r="BO77" s="5">
        <f t="shared" si="64"/>
        <v>1</v>
      </c>
      <c r="BP77" s="3" t="s">
        <v>49</v>
      </c>
      <c r="BQ77" s="5">
        <f t="shared" si="65"/>
        <v>1</v>
      </c>
      <c r="BR77" s="3" t="s">
        <v>49</v>
      </c>
      <c r="BS77" s="5">
        <f t="shared" si="66"/>
        <v>1</v>
      </c>
      <c r="BT77" s="3" t="s">
        <v>49</v>
      </c>
      <c r="BU77" s="5">
        <f t="shared" si="67"/>
        <v>1</v>
      </c>
      <c r="BV77" s="5">
        <f t="shared" si="68"/>
        <v>0</v>
      </c>
      <c r="BW77" s="2">
        <f t="shared" si="69"/>
        <v>19</v>
      </c>
      <c r="BX77" s="5">
        <f t="shared" si="70"/>
        <v>32</v>
      </c>
      <c r="BY77" s="5">
        <f t="shared" si="71"/>
        <v>59.375</v>
      </c>
      <c r="BZ77" s="5"/>
      <c r="CA77" s="5"/>
      <c r="CB77" s="5"/>
      <c r="CC77" s="5"/>
    </row>
    <row r="78" spans="1:81" s="9" customFormat="1" x14ac:dyDescent="0.2">
      <c r="A78" s="7"/>
      <c r="B78" s="10" t="s">
        <v>302</v>
      </c>
      <c r="C78" s="9" t="s">
        <v>303</v>
      </c>
      <c r="D78" s="10"/>
      <c r="E78" s="7">
        <v>2018</v>
      </c>
      <c r="F78" s="7" t="s">
        <v>297</v>
      </c>
      <c r="G78" s="13">
        <v>43221</v>
      </c>
      <c r="I78" s="9" t="s">
        <v>304</v>
      </c>
      <c r="J78" s="9" t="s">
        <v>49</v>
      </c>
      <c r="K78" s="5">
        <f t="shared" si="36"/>
        <v>1</v>
      </c>
      <c r="L78" s="9" t="s">
        <v>49</v>
      </c>
      <c r="M78" s="5">
        <f t="shared" si="37"/>
        <v>1</v>
      </c>
      <c r="N78" s="9" t="s">
        <v>49</v>
      </c>
      <c r="O78" s="5">
        <f t="shared" si="38"/>
        <v>1</v>
      </c>
      <c r="P78" s="9" t="s">
        <v>48</v>
      </c>
      <c r="Q78" s="5">
        <f t="shared" si="39"/>
        <v>0</v>
      </c>
      <c r="R78" s="9" t="s">
        <v>49</v>
      </c>
      <c r="S78" s="5">
        <f t="shared" si="40"/>
        <v>1</v>
      </c>
      <c r="T78" s="9" t="s">
        <v>48</v>
      </c>
      <c r="U78" s="5">
        <f t="shared" si="41"/>
        <v>0</v>
      </c>
      <c r="V78" s="9" t="s">
        <v>47</v>
      </c>
      <c r="W78" s="5">
        <f t="shared" si="42"/>
        <v>0</v>
      </c>
      <c r="X78" s="9" t="s">
        <v>48</v>
      </c>
      <c r="Y78" s="5">
        <f t="shared" si="43"/>
        <v>0</v>
      </c>
      <c r="Z78" s="9" t="s">
        <v>49</v>
      </c>
      <c r="AA78" s="5">
        <f t="shared" si="44"/>
        <v>1</v>
      </c>
      <c r="AB78" s="9" t="s">
        <v>49</v>
      </c>
      <c r="AC78" s="5">
        <f t="shared" si="45"/>
        <v>1</v>
      </c>
      <c r="AD78" s="9" t="s">
        <v>49</v>
      </c>
      <c r="AE78" s="5">
        <f t="shared" si="46"/>
        <v>1</v>
      </c>
      <c r="AF78" s="9" t="s">
        <v>49</v>
      </c>
      <c r="AG78" s="5">
        <f t="shared" si="47"/>
        <v>1</v>
      </c>
      <c r="AH78" s="9" t="s">
        <v>48</v>
      </c>
      <c r="AI78" s="5">
        <f t="shared" si="48"/>
        <v>0</v>
      </c>
      <c r="AJ78" s="9" t="s">
        <v>49</v>
      </c>
      <c r="AK78" s="5">
        <f t="shared" si="49"/>
        <v>1</v>
      </c>
      <c r="AL78" s="9" t="s">
        <v>48</v>
      </c>
      <c r="AM78" s="5">
        <f t="shared" si="50"/>
        <v>0</v>
      </c>
      <c r="AN78" s="9" t="s">
        <v>49</v>
      </c>
      <c r="AO78" s="5">
        <f t="shared" si="51"/>
        <v>1</v>
      </c>
      <c r="AP78" s="9" t="s">
        <v>49</v>
      </c>
      <c r="AQ78" s="5">
        <f t="shared" si="52"/>
        <v>1</v>
      </c>
      <c r="AR78" s="9" t="s">
        <v>48</v>
      </c>
      <c r="AS78" s="5">
        <f t="shared" si="53"/>
        <v>0</v>
      </c>
      <c r="AT78" s="9" t="s">
        <v>49</v>
      </c>
      <c r="AU78" s="5">
        <f t="shared" si="54"/>
        <v>1</v>
      </c>
      <c r="AV78" s="9" t="s">
        <v>49</v>
      </c>
      <c r="AW78" s="5">
        <f t="shared" si="55"/>
        <v>1</v>
      </c>
      <c r="AX78" s="9" t="s">
        <v>49</v>
      </c>
      <c r="AY78" s="5">
        <f t="shared" si="56"/>
        <v>1</v>
      </c>
      <c r="AZ78" s="9" t="s">
        <v>49</v>
      </c>
      <c r="BA78" s="5">
        <f t="shared" si="57"/>
        <v>1</v>
      </c>
      <c r="BB78" s="9" t="s">
        <v>48</v>
      </c>
      <c r="BC78" s="5">
        <f t="shared" si="58"/>
        <v>0</v>
      </c>
      <c r="BD78" s="9" t="s">
        <v>48</v>
      </c>
      <c r="BE78" s="5">
        <f t="shared" si="59"/>
        <v>0</v>
      </c>
      <c r="BF78" s="9" t="s">
        <v>48</v>
      </c>
      <c r="BG78" s="5">
        <f t="shared" si="60"/>
        <v>0</v>
      </c>
      <c r="BH78" s="9" t="s">
        <v>49</v>
      </c>
      <c r="BI78" s="5">
        <f t="shared" si="61"/>
        <v>1</v>
      </c>
      <c r="BJ78" s="9" t="s">
        <v>49</v>
      </c>
      <c r="BK78" s="5">
        <f t="shared" si="62"/>
        <v>1</v>
      </c>
      <c r="BL78" s="9" t="s">
        <v>48</v>
      </c>
      <c r="BM78" s="5">
        <f t="shared" si="63"/>
        <v>0</v>
      </c>
      <c r="BN78" s="9" t="s">
        <v>49</v>
      </c>
      <c r="BO78" s="5">
        <f t="shared" si="64"/>
        <v>1</v>
      </c>
      <c r="BP78" s="9" t="s">
        <v>49</v>
      </c>
      <c r="BQ78" s="5">
        <f t="shared" si="65"/>
        <v>1</v>
      </c>
      <c r="BR78" s="9" t="s">
        <v>49</v>
      </c>
      <c r="BS78" s="5">
        <f t="shared" si="66"/>
        <v>1</v>
      </c>
      <c r="BT78" s="9" t="s">
        <v>49</v>
      </c>
      <c r="BU78" s="5">
        <f t="shared" si="67"/>
        <v>1</v>
      </c>
      <c r="BV78" s="5">
        <f t="shared" si="68"/>
        <v>0</v>
      </c>
      <c r="BW78" s="2">
        <f t="shared" si="69"/>
        <v>21</v>
      </c>
      <c r="BX78" s="5">
        <f t="shared" si="70"/>
        <v>32</v>
      </c>
      <c r="BY78" s="5">
        <f t="shared" si="71"/>
        <v>65.625</v>
      </c>
    </row>
    <row r="79" spans="1:81" s="9" customFormat="1" x14ac:dyDescent="0.2">
      <c r="A79" s="3"/>
      <c r="B79" s="11" t="s">
        <v>305</v>
      </c>
      <c r="C79" s="5" t="s">
        <v>306</v>
      </c>
      <c r="D79" s="4"/>
      <c r="E79" s="3">
        <v>2018</v>
      </c>
      <c r="F79" s="3" t="s">
        <v>297</v>
      </c>
      <c r="G79" s="17">
        <v>43221</v>
      </c>
      <c r="H79" s="5"/>
      <c r="I79" s="5" t="s">
        <v>307</v>
      </c>
      <c r="J79" s="5" t="s">
        <v>49</v>
      </c>
      <c r="K79" s="5">
        <f t="shared" si="36"/>
        <v>1</v>
      </c>
      <c r="L79" s="5" t="s">
        <v>49</v>
      </c>
      <c r="M79" s="5">
        <f t="shared" si="37"/>
        <v>1</v>
      </c>
      <c r="N79" s="5" t="s">
        <v>49</v>
      </c>
      <c r="O79" s="5">
        <f t="shared" si="38"/>
        <v>1</v>
      </c>
      <c r="P79" s="5" t="s">
        <v>48</v>
      </c>
      <c r="Q79" s="5">
        <f t="shared" si="39"/>
        <v>0</v>
      </c>
      <c r="R79" s="5" t="s">
        <v>49</v>
      </c>
      <c r="S79" s="5">
        <f t="shared" si="40"/>
        <v>1</v>
      </c>
      <c r="T79" s="5" t="s">
        <v>48</v>
      </c>
      <c r="U79" s="5">
        <f t="shared" si="41"/>
        <v>0</v>
      </c>
      <c r="V79" s="5" t="s">
        <v>48</v>
      </c>
      <c r="W79" s="5">
        <f t="shared" si="42"/>
        <v>0</v>
      </c>
      <c r="X79" s="5" t="s">
        <v>48</v>
      </c>
      <c r="Y79" s="5">
        <f t="shared" si="43"/>
        <v>0</v>
      </c>
      <c r="Z79" s="5" t="s">
        <v>49</v>
      </c>
      <c r="AA79" s="5">
        <f t="shared" si="44"/>
        <v>1</v>
      </c>
      <c r="AB79" s="5" t="s">
        <v>49</v>
      </c>
      <c r="AC79" s="5">
        <f t="shared" si="45"/>
        <v>1</v>
      </c>
      <c r="AD79" s="5" t="s">
        <v>49</v>
      </c>
      <c r="AE79" s="5">
        <f t="shared" si="46"/>
        <v>1</v>
      </c>
      <c r="AF79" s="5" t="s">
        <v>49</v>
      </c>
      <c r="AG79" s="5">
        <f t="shared" si="47"/>
        <v>1</v>
      </c>
      <c r="AH79" s="5" t="s">
        <v>48</v>
      </c>
      <c r="AI79" s="5">
        <f t="shared" si="48"/>
        <v>0</v>
      </c>
      <c r="AJ79" s="5" t="s">
        <v>49</v>
      </c>
      <c r="AK79" s="5">
        <f t="shared" si="49"/>
        <v>1</v>
      </c>
      <c r="AL79" s="5" t="s">
        <v>48</v>
      </c>
      <c r="AM79" s="5">
        <f t="shared" si="50"/>
        <v>0</v>
      </c>
      <c r="AN79" s="5" t="s">
        <v>49</v>
      </c>
      <c r="AO79" s="5">
        <f t="shared" si="51"/>
        <v>1</v>
      </c>
      <c r="AP79" s="5" t="s">
        <v>49</v>
      </c>
      <c r="AQ79" s="5">
        <f t="shared" si="52"/>
        <v>1</v>
      </c>
      <c r="AR79" s="5" t="s">
        <v>48</v>
      </c>
      <c r="AS79" s="5">
        <f t="shared" si="53"/>
        <v>0</v>
      </c>
      <c r="AT79" s="5" t="s">
        <v>49</v>
      </c>
      <c r="AU79" s="5">
        <f t="shared" si="54"/>
        <v>1</v>
      </c>
      <c r="AV79" s="5" t="s">
        <v>47</v>
      </c>
      <c r="AW79" s="5">
        <f t="shared" si="55"/>
        <v>0</v>
      </c>
      <c r="AX79" s="5" t="s">
        <v>49</v>
      </c>
      <c r="AY79" s="5">
        <f t="shared" si="56"/>
        <v>1</v>
      </c>
      <c r="AZ79" s="5" t="s">
        <v>48</v>
      </c>
      <c r="BA79" s="5">
        <f t="shared" si="57"/>
        <v>0</v>
      </c>
      <c r="BB79" s="5" t="s">
        <v>48</v>
      </c>
      <c r="BC79" s="5">
        <f t="shared" si="58"/>
        <v>0</v>
      </c>
      <c r="BD79" s="5" t="s">
        <v>49</v>
      </c>
      <c r="BE79" s="5">
        <f t="shared" si="59"/>
        <v>1</v>
      </c>
      <c r="BF79" s="5" t="s">
        <v>49</v>
      </c>
      <c r="BG79" s="5">
        <f t="shared" si="60"/>
        <v>1</v>
      </c>
      <c r="BH79" s="5" t="s">
        <v>49</v>
      </c>
      <c r="BI79" s="5">
        <f t="shared" si="61"/>
        <v>1</v>
      </c>
      <c r="BJ79" s="5" t="s">
        <v>48</v>
      </c>
      <c r="BK79" s="5">
        <f t="shared" si="62"/>
        <v>0</v>
      </c>
      <c r="BL79" s="5" t="s">
        <v>48</v>
      </c>
      <c r="BM79" s="5">
        <f t="shared" si="63"/>
        <v>0</v>
      </c>
      <c r="BN79" s="5" t="s">
        <v>49</v>
      </c>
      <c r="BO79" s="5">
        <f t="shared" si="64"/>
        <v>1</v>
      </c>
      <c r="BP79" s="5" t="s">
        <v>49</v>
      </c>
      <c r="BQ79" s="5">
        <f t="shared" si="65"/>
        <v>1</v>
      </c>
      <c r="BR79" s="5" t="s">
        <v>49</v>
      </c>
      <c r="BS79" s="5">
        <f t="shared" si="66"/>
        <v>1</v>
      </c>
      <c r="BT79" s="5" t="s">
        <v>49</v>
      </c>
      <c r="BU79" s="5">
        <f t="shared" si="67"/>
        <v>1</v>
      </c>
      <c r="BV79" s="5">
        <f t="shared" si="68"/>
        <v>0</v>
      </c>
      <c r="BW79" s="2">
        <f t="shared" si="69"/>
        <v>20</v>
      </c>
      <c r="BX79" s="5">
        <f t="shared" si="70"/>
        <v>32</v>
      </c>
      <c r="BY79" s="5">
        <f t="shared" si="71"/>
        <v>62.5</v>
      </c>
      <c r="BZ79" s="5"/>
      <c r="CA79" s="5"/>
      <c r="CB79" s="5"/>
      <c r="CC79" s="5"/>
    </row>
    <row r="80" spans="1:81" s="9" customFormat="1" x14ac:dyDescent="0.2">
      <c r="A80" s="7"/>
      <c r="B80" s="7" t="s">
        <v>308</v>
      </c>
      <c r="C80" s="9" t="s">
        <v>309</v>
      </c>
      <c r="E80" s="7">
        <v>2018</v>
      </c>
      <c r="F80" s="7" t="s">
        <v>310</v>
      </c>
      <c r="G80" s="7">
        <v>23</v>
      </c>
      <c r="H80" s="7">
        <v>2</v>
      </c>
      <c r="I80" s="7" t="s">
        <v>311</v>
      </c>
      <c r="J80" s="9" t="s">
        <v>47</v>
      </c>
      <c r="K80" s="5">
        <f t="shared" si="36"/>
        <v>0</v>
      </c>
      <c r="L80" s="9" t="s">
        <v>48</v>
      </c>
      <c r="M80" s="5">
        <f t="shared" si="37"/>
        <v>0</v>
      </c>
      <c r="N80" s="7" t="s">
        <v>48</v>
      </c>
      <c r="O80" s="5">
        <f t="shared" si="38"/>
        <v>0</v>
      </c>
      <c r="P80" s="9" t="s">
        <v>48</v>
      </c>
      <c r="Q80" s="5">
        <f t="shared" si="39"/>
        <v>0</v>
      </c>
      <c r="R80" s="9" t="s">
        <v>48</v>
      </c>
      <c r="S80" s="5">
        <f t="shared" si="40"/>
        <v>0</v>
      </c>
      <c r="T80" s="9" t="s">
        <v>48</v>
      </c>
      <c r="U80" s="5">
        <f t="shared" si="41"/>
        <v>0</v>
      </c>
      <c r="V80" s="3" t="s">
        <v>48</v>
      </c>
      <c r="W80" s="5">
        <f t="shared" si="42"/>
        <v>0</v>
      </c>
      <c r="X80" s="3" t="s">
        <v>48</v>
      </c>
      <c r="Y80" s="5">
        <f t="shared" si="43"/>
        <v>0</v>
      </c>
      <c r="Z80" s="7" t="s">
        <v>49</v>
      </c>
      <c r="AA80" s="5">
        <f t="shared" si="44"/>
        <v>1</v>
      </c>
      <c r="AB80" s="9" t="s">
        <v>49</v>
      </c>
      <c r="AC80" s="5">
        <f t="shared" si="45"/>
        <v>1</v>
      </c>
      <c r="AD80" s="9" t="s">
        <v>48</v>
      </c>
      <c r="AE80" s="5">
        <f t="shared" si="46"/>
        <v>0</v>
      </c>
      <c r="AF80" s="3" t="s">
        <v>49</v>
      </c>
      <c r="AG80" s="5">
        <f t="shared" si="47"/>
        <v>1</v>
      </c>
      <c r="AH80" s="9" t="s">
        <v>48</v>
      </c>
      <c r="AI80" s="5">
        <f t="shared" si="48"/>
        <v>0</v>
      </c>
      <c r="AJ80" s="9" t="s">
        <v>49</v>
      </c>
      <c r="AK80" s="5">
        <f t="shared" si="49"/>
        <v>1</v>
      </c>
      <c r="AL80" s="7" t="s">
        <v>49</v>
      </c>
      <c r="AM80" s="5">
        <f t="shared" si="50"/>
        <v>1</v>
      </c>
      <c r="AN80" s="9" t="s">
        <v>49</v>
      </c>
      <c r="AO80" s="5">
        <f t="shared" si="51"/>
        <v>1</v>
      </c>
      <c r="AP80" s="9" t="s">
        <v>49</v>
      </c>
      <c r="AQ80" s="5">
        <f t="shared" si="52"/>
        <v>1</v>
      </c>
      <c r="AR80" s="9" t="s">
        <v>48</v>
      </c>
      <c r="AS80" s="5">
        <f t="shared" si="53"/>
        <v>0</v>
      </c>
      <c r="AT80" s="9" t="s">
        <v>49</v>
      </c>
      <c r="AU80" s="5">
        <f t="shared" si="54"/>
        <v>1</v>
      </c>
      <c r="AV80" s="7" t="s">
        <v>49</v>
      </c>
      <c r="AW80" s="5">
        <f t="shared" si="55"/>
        <v>1</v>
      </c>
      <c r="AX80" s="7" t="s">
        <v>48</v>
      </c>
      <c r="AY80" s="5">
        <f t="shared" si="56"/>
        <v>0</v>
      </c>
      <c r="AZ80" s="7" t="s">
        <v>48</v>
      </c>
      <c r="BA80" s="5">
        <f t="shared" si="57"/>
        <v>0</v>
      </c>
      <c r="BB80" s="7" t="s">
        <v>48</v>
      </c>
      <c r="BC80" s="5">
        <f t="shared" si="58"/>
        <v>0</v>
      </c>
      <c r="BD80" s="9" t="s">
        <v>49</v>
      </c>
      <c r="BE80" s="5">
        <f t="shared" si="59"/>
        <v>1</v>
      </c>
      <c r="BF80" s="9" t="s">
        <v>48</v>
      </c>
      <c r="BG80" s="5">
        <f t="shared" si="60"/>
        <v>0</v>
      </c>
      <c r="BH80" s="7" t="s">
        <v>49</v>
      </c>
      <c r="BI80" s="5">
        <f t="shared" si="61"/>
        <v>1</v>
      </c>
      <c r="BJ80" s="9" t="s">
        <v>48</v>
      </c>
      <c r="BK80" s="5">
        <f t="shared" si="62"/>
        <v>0</v>
      </c>
      <c r="BL80" s="9" t="s">
        <v>48</v>
      </c>
      <c r="BM80" s="5">
        <f t="shared" si="63"/>
        <v>0</v>
      </c>
      <c r="BN80" s="7" t="s">
        <v>48</v>
      </c>
      <c r="BO80" s="5">
        <f t="shared" si="64"/>
        <v>0</v>
      </c>
      <c r="BP80" s="3" t="s">
        <v>49</v>
      </c>
      <c r="BQ80" s="5">
        <f t="shared" si="65"/>
        <v>1</v>
      </c>
      <c r="BR80" s="3" t="s">
        <v>49</v>
      </c>
      <c r="BS80" s="5">
        <f t="shared" si="66"/>
        <v>1</v>
      </c>
      <c r="BT80" s="3" t="s">
        <v>49</v>
      </c>
      <c r="BU80" s="5">
        <f t="shared" si="67"/>
        <v>1</v>
      </c>
      <c r="BV80" s="5">
        <f t="shared" si="68"/>
        <v>0</v>
      </c>
      <c r="BW80" s="2">
        <f t="shared" si="69"/>
        <v>14</v>
      </c>
      <c r="BX80" s="5">
        <f t="shared" si="70"/>
        <v>32</v>
      </c>
      <c r="BY80" s="5">
        <f t="shared" si="71"/>
        <v>43.75</v>
      </c>
    </row>
    <row r="81" spans="1:81" s="9" customFormat="1" x14ac:dyDescent="0.2">
      <c r="A81" s="7"/>
      <c r="B81" s="7" t="s">
        <v>312</v>
      </c>
      <c r="C81" s="9" t="s">
        <v>313</v>
      </c>
      <c r="E81" s="7">
        <v>2018</v>
      </c>
      <c r="F81" s="7" t="s">
        <v>310</v>
      </c>
      <c r="G81" s="7">
        <v>23</v>
      </c>
      <c r="H81" s="7">
        <v>2</v>
      </c>
      <c r="I81" s="7" t="s">
        <v>314</v>
      </c>
      <c r="J81" s="9" t="s">
        <v>48</v>
      </c>
      <c r="K81" s="5">
        <f t="shared" si="36"/>
        <v>0</v>
      </c>
      <c r="L81" s="9" t="s">
        <v>48</v>
      </c>
      <c r="M81" s="5">
        <f t="shared" si="37"/>
        <v>0</v>
      </c>
      <c r="N81" s="7" t="s">
        <v>48</v>
      </c>
      <c r="O81" s="5">
        <f t="shared" si="38"/>
        <v>0</v>
      </c>
      <c r="P81" s="9" t="s">
        <v>48</v>
      </c>
      <c r="Q81" s="5">
        <f t="shared" si="39"/>
        <v>0</v>
      </c>
      <c r="R81" s="9" t="s">
        <v>48</v>
      </c>
      <c r="S81" s="5">
        <f t="shared" si="40"/>
        <v>0</v>
      </c>
      <c r="T81" s="9" t="s">
        <v>48</v>
      </c>
      <c r="U81" s="5">
        <f t="shared" si="41"/>
        <v>0</v>
      </c>
      <c r="V81" s="3" t="s">
        <v>48</v>
      </c>
      <c r="W81" s="5">
        <f t="shared" si="42"/>
        <v>0</v>
      </c>
      <c r="X81" s="3" t="s">
        <v>48</v>
      </c>
      <c r="Y81" s="5">
        <f t="shared" si="43"/>
        <v>0</v>
      </c>
      <c r="Z81" s="7" t="s">
        <v>49</v>
      </c>
      <c r="AA81" s="5">
        <f t="shared" si="44"/>
        <v>1</v>
      </c>
      <c r="AB81" s="9" t="s">
        <v>49</v>
      </c>
      <c r="AC81" s="5">
        <f t="shared" si="45"/>
        <v>1</v>
      </c>
      <c r="AD81" s="9" t="s">
        <v>49</v>
      </c>
      <c r="AE81" s="5">
        <f t="shared" si="46"/>
        <v>1</v>
      </c>
      <c r="AF81" s="3" t="s">
        <v>49</v>
      </c>
      <c r="AG81" s="5">
        <f t="shared" si="47"/>
        <v>1</v>
      </c>
      <c r="AH81" s="9" t="s">
        <v>48</v>
      </c>
      <c r="AI81" s="5">
        <f t="shared" si="48"/>
        <v>0</v>
      </c>
      <c r="AJ81" s="9" t="s">
        <v>49</v>
      </c>
      <c r="AK81" s="5">
        <f t="shared" si="49"/>
        <v>1</v>
      </c>
      <c r="AL81" s="7" t="s">
        <v>48</v>
      </c>
      <c r="AM81" s="5">
        <f t="shared" si="50"/>
        <v>0</v>
      </c>
      <c r="AN81" s="9" t="s">
        <v>49</v>
      </c>
      <c r="AO81" s="5">
        <f t="shared" si="51"/>
        <v>1</v>
      </c>
      <c r="AP81" s="9" t="s">
        <v>49</v>
      </c>
      <c r="AQ81" s="5">
        <f t="shared" si="52"/>
        <v>1</v>
      </c>
      <c r="AR81" s="9" t="s">
        <v>48</v>
      </c>
      <c r="AS81" s="5">
        <f t="shared" si="53"/>
        <v>0</v>
      </c>
      <c r="AT81" s="7" t="s">
        <v>49</v>
      </c>
      <c r="AU81" s="5">
        <f t="shared" si="54"/>
        <v>1</v>
      </c>
      <c r="AV81" s="7" t="s">
        <v>48</v>
      </c>
      <c r="AW81" s="5">
        <f t="shared" si="55"/>
        <v>0</v>
      </c>
      <c r="AX81" s="7" t="s">
        <v>49</v>
      </c>
      <c r="AY81" s="5">
        <f t="shared" si="56"/>
        <v>1</v>
      </c>
      <c r="AZ81" s="7" t="s">
        <v>48</v>
      </c>
      <c r="BA81" s="5">
        <f t="shared" si="57"/>
        <v>0</v>
      </c>
      <c r="BB81" s="7" t="s">
        <v>48</v>
      </c>
      <c r="BC81" s="5">
        <f t="shared" si="58"/>
        <v>0</v>
      </c>
      <c r="BD81" s="9" t="s">
        <v>49</v>
      </c>
      <c r="BE81" s="5">
        <f t="shared" si="59"/>
        <v>1</v>
      </c>
      <c r="BF81" s="9" t="s">
        <v>49</v>
      </c>
      <c r="BG81" s="5">
        <f t="shared" si="60"/>
        <v>1</v>
      </c>
      <c r="BH81" s="9" t="s">
        <v>48</v>
      </c>
      <c r="BI81" s="5">
        <f t="shared" si="61"/>
        <v>0</v>
      </c>
      <c r="BJ81" s="9" t="s">
        <v>48</v>
      </c>
      <c r="BK81" s="5">
        <f t="shared" si="62"/>
        <v>0</v>
      </c>
      <c r="BL81" s="9" t="s">
        <v>48</v>
      </c>
      <c r="BM81" s="5">
        <f t="shared" si="63"/>
        <v>0</v>
      </c>
      <c r="BN81" s="7" t="s">
        <v>49</v>
      </c>
      <c r="BO81" s="5">
        <f t="shared" si="64"/>
        <v>1</v>
      </c>
      <c r="BP81" s="3" t="s">
        <v>49</v>
      </c>
      <c r="BQ81" s="5">
        <f t="shared" si="65"/>
        <v>1</v>
      </c>
      <c r="BR81" s="3" t="s">
        <v>49</v>
      </c>
      <c r="BS81" s="5">
        <f t="shared" si="66"/>
        <v>1</v>
      </c>
      <c r="BT81" s="3" t="s">
        <v>49</v>
      </c>
      <c r="BU81" s="5">
        <f t="shared" si="67"/>
        <v>1</v>
      </c>
      <c r="BV81" s="5">
        <f t="shared" si="68"/>
        <v>0</v>
      </c>
      <c r="BW81" s="2">
        <f t="shared" si="69"/>
        <v>15</v>
      </c>
      <c r="BX81" s="5">
        <f t="shared" si="70"/>
        <v>32</v>
      </c>
      <c r="BY81" s="5">
        <f t="shared" si="71"/>
        <v>46.875</v>
      </c>
    </row>
    <row r="82" spans="1:81" s="9" customFormat="1" x14ac:dyDescent="0.2">
      <c r="A82" s="3"/>
      <c r="B82" s="11" t="s">
        <v>315</v>
      </c>
      <c r="C82" s="5" t="s">
        <v>316</v>
      </c>
      <c r="D82" s="4"/>
      <c r="E82" s="3">
        <v>2018</v>
      </c>
      <c r="F82" s="3" t="s">
        <v>317</v>
      </c>
      <c r="G82" s="3">
        <v>29</v>
      </c>
      <c r="H82" s="3">
        <v>2</v>
      </c>
      <c r="I82" s="5" t="s">
        <v>318</v>
      </c>
      <c r="J82" s="3" t="s">
        <v>49</v>
      </c>
      <c r="K82" s="5">
        <f t="shared" si="36"/>
        <v>1</v>
      </c>
      <c r="L82" s="3" t="s">
        <v>49</v>
      </c>
      <c r="M82" s="5">
        <f t="shared" si="37"/>
        <v>1</v>
      </c>
      <c r="N82" s="3" t="s">
        <v>49</v>
      </c>
      <c r="O82" s="5">
        <f t="shared" si="38"/>
        <v>1</v>
      </c>
      <c r="P82" s="3" t="s">
        <v>49</v>
      </c>
      <c r="Q82" s="5">
        <f t="shared" si="39"/>
        <v>1</v>
      </c>
      <c r="R82" s="3" t="s">
        <v>49</v>
      </c>
      <c r="S82" s="5">
        <f t="shared" si="40"/>
        <v>1</v>
      </c>
      <c r="T82" s="3" t="s">
        <v>48</v>
      </c>
      <c r="U82" s="5">
        <f t="shared" si="41"/>
        <v>0</v>
      </c>
      <c r="V82" s="3" t="s">
        <v>49</v>
      </c>
      <c r="W82" s="5">
        <f t="shared" si="42"/>
        <v>1</v>
      </c>
      <c r="X82" s="3" t="s">
        <v>49</v>
      </c>
      <c r="Y82" s="5">
        <f t="shared" si="43"/>
        <v>1</v>
      </c>
      <c r="Z82" s="3" t="s">
        <v>48</v>
      </c>
      <c r="AA82" s="5">
        <f t="shared" si="44"/>
        <v>0</v>
      </c>
      <c r="AB82" s="3" t="s">
        <v>49</v>
      </c>
      <c r="AC82" s="5">
        <f t="shared" si="45"/>
        <v>1</v>
      </c>
      <c r="AD82" s="3" t="s">
        <v>48</v>
      </c>
      <c r="AE82" s="5">
        <f t="shared" si="46"/>
        <v>0</v>
      </c>
      <c r="AF82" s="3" t="s">
        <v>49</v>
      </c>
      <c r="AG82" s="5">
        <f t="shared" si="47"/>
        <v>1</v>
      </c>
      <c r="AH82" s="3" t="s">
        <v>48</v>
      </c>
      <c r="AI82" s="5">
        <f t="shared" si="48"/>
        <v>0</v>
      </c>
      <c r="AJ82" s="3" t="s">
        <v>48</v>
      </c>
      <c r="AK82" s="5">
        <f t="shared" si="49"/>
        <v>0</v>
      </c>
      <c r="AL82" s="3" t="s">
        <v>48</v>
      </c>
      <c r="AM82" s="5">
        <f t="shared" si="50"/>
        <v>0</v>
      </c>
      <c r="AN82" s="3" t="s">
        <v>49</v>
      </c>
      <c r="AO82" s="5">
        <f t="shared" si="51"/>
        <v>1</v>
      </c>
      <c r="AP82" s="3" t="s">
        <v>48</v>
      </c>
      <c r="AQ82" s="5">
        <f t="shared" si="52"/>
        <v>0</v>
      </c>
      <c r="AR82" s="3" t="s">
        <v>48</v>
      </c>
      <c r="AS82" s="5">
        <f t="shared" si="53"/>
        <v>0</v>
      </c>
      <c r="AT82" s="3" t="s">
        <v>49</v>
      </c>
      <c r="AU82" s="5">
        <f t="shared" si="54"/>
        <v>1</v>
      </c>
      <c r="AV82" s="3" t="s">
        <v>48</v>
      </c>
      <c r="AW82" s="5">
        <f t="shared" si="55"/>
        <v>0</v>
      </c>
      <c r="AX82" s="3" t="s">
        <v>49</v>
      </c>
      <c r="AY82" s="5">
        <f t="shared" si="56"/>
        <v>1</v>
      </c>
      <c r="AZ82" s="3" t="s">
        <v>48</v>
      </c>
      <c r="BA82" s="5">
        <f t="shared" si="57"/>
        <v>0</v>
      </c>
      <c r="BB82" s="3" t="s">
        <v>49</v>
      </c>
      <c r="BC82" s="5">
        <f t="shared" si="58"/>
        <v>1</v>
      </c>
      <c r="BD82" s="3" t="s">
        <v>48</v>
      </c>
      <c r="BE82" s="5">
        <f t="shared" si="59"/>
        <v>0</v>
      </c>
      <c r="BF82" s="3" t="s">
        <v>48</v>
      </c>
      <c r="BG82" s="5">
        <f t="shared" si="60"/>
        <v>0</v>
      </c>
      <c r="BH82" s="3" t="s">
        <v>49</v>
      </c>
      <c r="BI82" s="5">
        <f t="shared" si="61"/>
        <v>1</v>
      </c>
      <c r="BJ82" s="3" t="s">
        <v>48</v>
      </c>
      <c r="BK82" s="5">
        <f t="shared" si="62"/>
        <v>0</v>
      </c>
      <c r="BL82" s="3" t="s">
        <v>48</v>
      </c>
      <c r="BM82" s="5">
        <f t="shared" si="63"/>
        <v>0</v>
      </c>
      <c r="BN82" s="3" t="s">
        <v>49</v>
      </c>
      <c r="BO82" s="5">
        <f t="shared" si="64"/>
        <v>1</v>
      </c>
      <c r="BP82" s="3" t="s">
        <v>49</v>
      </c>
      <c r="BQ82" s="5">
        <f t="shared" si="65"/>
        <v>1</v>
      </c>
      <c r="BR82" s="3" t="s">
        <v>49</v>
      </c>
      <c r="BS82" s="5">
        <f t="shared" si="66"/>
        <v>1</v>
      </c>
      <c r="BT82" s="3" t="s">
        <v>48</v>
      </c>
      <c r="BU82" s="5">
        <f t="shared" si="67"/>
        <v>0</v>
      </c>
      <c r="BV82" s="5">
        <f t="shared" si="68"/>
        <v>0</v>
      </c>
      <c r="BW82" s="2">
        <f t="shared" si="69"/>
        <v>17</v>
      </c>
      <c r="BX82" s="5">
        <f t="shared" si="70"/>
        <v>32</v>
      </c>
      <c r="BY82" s="5">
        <f t="shared" si="71"/>
        <v>53.125</v>
      </c>
      <c r="BZ82" s="5"/>
      <c r="CA82" s="5"/>
      <c r="CB82" s="5"/>
      <c r="CC82" s="5"/>
    </row>
    <row r="83" spans="1:81" s="9" customFormat="1" x14ac:dyDescent="0.2">
      <c r="A83" s="3"/>
      <c r="B83" s="3" t="s">
        <v>319</v>
      </c>
      <c r="C83" s="5" t="s">
        <v>320</v>
      </c>
      <c r="E83" s="3">
        <v>2018</v>
      </c>
      <c r="F83" s="3" t="s">
        <v>321</v>
      </c>
      <c r="G83" s="3">
        <v>22</v>
      </c>
      <c r="H83" s="3">
        <v>2</v>
      </c>
      <c r="I83" s="5" t="s">
        <v>322</v>
      </c>
      <c r="J83" s="5" t="s">
        <v>47</v>
      </c>
      <c r="K83" s="5">
        <f t="shared" si="36"/>
        <v>0</v>
      </c>
      <c r="L83" s="3" t="s">
        <v>48</v>
      </c>
      <c r="M83" s="5">
        <f t="shared" si="37"/>
        <v>0</v>
      </c>
      <c r="N83" s="3" t="s">
        <v>48</v>
      </c>
      <c r="O83" s="5">
        <f t="shared" si="38"/>
        <v>0</v>
      </c>
      <c r="P83" s="3" t="s">
        <v>48</v>
      </c>
      <c r="Q83" s="5">
        <f t="shared" si="39"/>
        <v>0</v>
      </c>
      <c r="R83" s="3" t="s">
        <v>48</v>
      </c>
      <c r="S83" s="5">
        <f t="shared" si="40"/>
        <v>0</v>
      </c>
      <c r="T83" s="3" t="s">
        <v>48</v>
      </c>
      <c r="U83" s="5">
        <f t="shared" si="41"/>
        <v>0</v>
      </c>
      <c r="V83" s="3" t="s">
        <v>47</v>
      </c>
      <c r="W83" s="5">
        <f t="shared" si="42"/>
        <v>0</v>
      </c>
      <c r="X83" s="3" t="s">
        <v>48</v>
      </c>
      <c r="Y83" s="5">
        <f t="shared" si="43"/>
        <v>0</v>
      </c>
      <c r="Z83" s="3" t="s">
        <v>48</v>
      </c>
      <c r="AA83" s="5">
        <f t="shared" si="44"/>
        <v>0</v>
      </c>
      <c r="AB83" s="3" t="s">
        <v>48</v>
      </c>
      <c r="AC83" s="5">
        <f t="shared" si="45"/>
        <v>0</v>
      </c>
      <c r="AD83" s="3" t="s">
        <v>49</v>
      </c>
      <c r="AE83" s="5">
        <f t="shared" si="46"/>
        <v>1</v>
      </c>
      <c r="AF83" s="5" t="s">
        <v>49</v>
      </c>
      <c r="AG83" s="5">
        <f t="shared" si="47"/>
        <v>1</v>
      </c>
      <c r="AH83" s="3" t="s">
        <v>49</v>
      </c>
      <c r="AI83" s="5">
        <f t="shared" si="48"/>
        <v>1</v>
      </c>
      <c r="AJ83" s="3" t="s">
        <v>49</v>
      </c>
      <c r="AK83" s="5">
        <f t="shared" si="49"/>
        <v>1</v>
      </c>
      <c r="AL83" s="3" t="s">
        <v>49</v>
      </c>
      <c r="AM83" s="5">
        <f t="shared" si="50"/>
        <v>1</v>
      </c>
      <c r="AN83" s="3" t="s">
        <v>49</v>
      </c>
      <c r="AO83" s="5">
        <f t="shared" si="51"/>
        <v>1</v>
      </c>
      <c r="AP83" s="3" t="s">
        <v>49</v>
      </c>
      <c r="AQ83" s="5">
        <f t="shared" si="52"/>
        <v>1</v>
      </c>
      <c r="AR83" s="3" t="s">
        <v>49</v>
      </c>
      <c r="AS83" s="5">
        <f t="shared" si="53"/>
        <v>1</v>
      </c>
      <c r="AT83" s="3" t="s">
        <v>49</v>
      </c>
      <c r="AU83" s="5">
        <f t="shared" si="54"/>
        <v>1</v>
      </c>
      <c r="AV83" s="3" t="s">
        <v>48</v>
      </c>
      <c r="AW83" s="5">
        <f t="shared" si="55"/>
        <v>0</v>
      </c>
      <c r="AX83" s="3" t="s">
        <v>49</v>
      </c>
      <c r="AY83" s="5">
        <f t="shared" si="56"/>
        <v>1</v>
      </c>
      <c r="AZ83" s="3" t="s">
        <v>48</v>
      </c>
      <c r="BA83" s="5">
        <f t="shared" si="57"/>
        <v>0</v>
      </c>
      <c r="BB83" s="3" t="s">
        <v>48</v>
      </c>
      <c r="BC83" s="5">
        <f t="shared" si="58"/>
        <v>0</v>
      </c>
      <c r="BD83" s="3" t="s">
        <v>48</v>
      </c>
      <c r="BE83" s="5">
        <f t="shared" si="59"/>
        <v>0</v>
      </c>
      <c r="BF83" s="3" t="s">
        <v>48</v>
      </c>
      <c r="BG83" s="5">
        <f t="shared" si="60"/>
        <v>0</v>
      </c>
      <c r="BH83" s="3" t="s">
        <v>49</v>
      </c>
      <c r="BI83" s="5">
        <f t="shared" si="61"/>
        <v>1</v>
      </c>
      <c r="BJ83" s="3" t="s">
        <v>48</v>
      </c>
      <c r="BK83" s="5">
        <f t="shared" si="62"/>
        <v>0</v>
      </c>
      <c r="BL83" s="3" t="s">
        <v>48</v>
      </c>
      <c r="BM83" s="5">
        <f t="shared" si="63"/>
        <v>0</v>
      </c>
      <c r="BN83" s="3" t="s">
        <v>49</v>
      </c>
      <c r="BO83" s="5">
        <f t="shared" si="64"/>
        <v>1</v>
      </c>
      <c r="BP83" s="3" t="s">
        <v>48</v>
      </c>
      <c r="BQ83" s="5">
        <f t="shared" si="65"/>
        <v>0</v>
      </c>
      <c r="BR83" s="3" t="s">
        <v>49</v>
      </c>
      <c r="BS83" s="5">
        <f t="shared" si="66"/>
        <v>1</v>
      </c>
      <c r="BT83" s="3" t="s">
        <v>48</v>
      </c>
      <c r="BU83" s="5">
        <f t="shared" si="67"/>
        <v>0</v>
      </c>
      <c r="BV83" s="5">
        <f t="shared" si="68"/>
        <v>0</v>
      </c>
      <c r="BW83" s="2">
        <f t="shared" si="69"/>
        <v>13</v>
      </c>
      <c r="BX83" s="5">
        <f t="shared" si="70"/>
        <v>32</v>
      </c>
      <c r="BY83" s="5">
        <f t="shared" si="71"/>
        <v>40.625</v>
      </c>
      <c r="BZ83" s="5"/>
      <c r="CA83" s="5"/>
      <c r="CB83" s="5"/>
      <c r="CC83" s="5"/>
    </row>
    <row r="84" spans="1:81" s="9" customFormat="1" x14ac:dyDescent="0.2">
      <c r="A84" s="3"/>
      <c r="B84" s="3" t="s">
        <v>323</v>
      </c>
      <c r="C84" s="5" t="s">
        <v>324</v>
      </c>
      <c r="D84" s="4"/>
      <c r="E84" s="3">
        <v>2018</v>
      </c>
      <c r="F84" s="3" t="s">
        <v>321</v>
      </c>
      <c r="G84" s="3">
        <v>22</v>
      </c>
      <c r="H84" s="3">
        <v>2</v>
      </c>
      <c r="I84" s="5" t="s">
        <v>325</v>
      </c>
      <c r="J84" s="5" t="s">
        <v>47</v>
      </c>
      <c r="K84" s="5">
        <f t="shared" si="36"/>
        <v>0</v>
      </c>
      <c r="L84" s="3" t="s">
        <v>48</v>
      </c>
      <c r="M84" s="5">
        <f t="shared" si="37"/>
        <v>0</v>
      </c>
      <c r="N84" s="3" t="s">
        <v>48</v>
      </c>
      <c r="O84" s="5">
        <f t="shared" si="38"/>
        <v>0</v>
      </c>
      <c r="P84" s="3" t="s">
        <v>48</v>
      </c>
      <c r="Q84" s="5">
        <f t="shared" si="39"/>
        <v>0</v>
      </c>
      <c r="R84" s="3" t="s">
        <v>48</v>
      </c>
      <c r="S84" s="5">
        <f t="shared" si="40"/>
        <v>0</v>
      </c>
      <c r="T84" s="3" t="s">
        <v>49</v>
      </c>
      <c r="U84" s="5">
        <f t="shared" si="41"/>
        <v>1</v>
      </c>
      <c r="V84" s="3" t="s">
        <v>49</v>
      </c>
      <c r="W84" s="5">
        <f t="shared" si="42"/>
        <v>1</v>
      </c>
      <c r="X84" s="3" t="s">
        <v>48</v>
      </c>
      <c r="Y84" s="5">
        <f t="shared" si="43"/>
        <v>0</v>
      </c>
      <c r="Z84" s="3" t="s">
        <v>49</v>
      </c>
      <c r="AA84" s="5">
        <f t="shared" si="44"/>
        <v>1</v>
      </c>
      <c r="AB84" s="3" t="s">
        <v>48</v>
      </c>
      <c r="AC84" s="5">
        <f t="shared" si="45"/>
        <v>0</v>
      </c>
      <c r="AD84" s="3" t="s">
        <v>49</v>
      </c>
      <c r="AE84" s="5">
        <f t="shared" si="46"/>
        <v>1</v>
      </c>
      <c r="AF84" s="5" t="s">
        <v>49</v>
      </c>
      <c r="AG84" s="5">
        <f t="shared" si="47"/>
        <v>1</v>
      </c>
      <c r="AH84" s="3" t="s">
        <v>48</v>
      </c>
      <c r="AI84" s="5">
        <f t="shared" si="48"/>
        <v>0</v>
      </c>
      <c r="AJ84" s="3" t="s">
        <v>48</v>
      </c>
      <c r="AK84" s="5">
        <f t="shared" si="49"/>
        <v>0</v>
      </c>
      <c r="AL84" s="3" t="s">
        <v>48</v>
      </c>
      <c r="AM84" s="5">
        <f t="shared" si="50"/>
        <v>0</v>
      </c>
      <c r="AN84" s="3" t="s">
        <v>49</v>
      </c>
      <c r="AO84" s="5">
        <f t="shared" si="51"/>
        <v>1</v>
      </c>
      <c r="AP84" s="3" t="s">
        <v>49</v>
      </c>
      <c r="AQ84" s="5">
        <f t="shared" si="52"/>
        <v>1</v>
      </c>
      <c r="AR84" s="3" t="s">
        <v>48</v>
      </c>
      <c r="AS84" s="5">
        <f t="shared" si="53"/>
        <v>0</v>
      </c>
      <c r="AT84" s="3" t="s">
        <v>49</v>
      </c>
      <c r="AU84" s="5">
        <f t="shared" si="54"/>
        <v>1</v>
      </c>
      <c r="AV84" s="3" t="s">
        <v>48</v>
      </c>
      <c r="AW84" s="5">
        <f t="shared" si="55"/>
        <v>0</v>
      </c>
      <c r="AX84" s="3" t="s">
        <v>48</v>
      </c>
      <c r="AY84" s="5">
        <f t="shared" si="56"/>
        <v>0</v>
      </c>
      <c r="AZ84" s="3" t="s">
        <v>48</v>
      </c>
      <c r="BA84" s="5">
        <f t="shared" si="57"/>
        <v>0</v>
      </c>
      <c r="BB84" s="3" t="s">
        <v>48</v>
      </c>
      <c r="BC84" s="5">
        <f t="shared" si="58"/>
        <v>0</v>
      </c>
      <c r="BD84" s="3" t="s">
        <v>49</v>
      </c>
      <c r="BE84" s="5">
        <f t="shared" si="59"/>
        <v>1</v>
      </c>
      <c r="BF84" s="3" t="s">
        <v>48</v>
      </c>
      <c r="BG84" s="5">
        <f t="shared" si="60"/>
        <v>0</v>
      </c>
      <c r="BH84" s="3" t="s">
        <v>49</v>
      </c>
      <c r="BI84" s="5">
        <f t="shared" si="61"/>
        <v>1</v>
      </c>
      <c r="BJ84" s="3" t="s">
        <v>48</v>
      </c>
      <c r="BK84" s="5">
        <f t="shared" si="62"/>
        <v>0</v>
      </c>
      <c r="BL84" s="3" t="s">
        <v>48</v>
      </c>
      <c r="BM84" s="5">
        <f t="shared" si="63"/>
        <v>0</v>
      </c>
      <c r="BN84" s="3" t="s">
        <v>49</v>
      </c>
      <c r="BO84" s="5">
        <f t="shared" si="64"/>
        <v>1</v>
      </c>
      <c r="BP84" s="3" t="s">
        <v>49</v>
      </c>
      <c r="BQ84" s="5">
        <f t="shared" si="65"/>
        <v>1</v>
      </c>
      <c r="BR84" s="3" t="s">
        <v>49</v>
      </c>
      <c r="BS84" s="5">
        <f t="shared" si="66"/>
        <v>1</v>
      </c>
      <c r="BT84" s="3" t="s">
        <v>49</v>
      </c>
      <c r="BU84" s="5">
        <f t="shared" si="67"/>
        <v>1</v>
      </c>
      <c r="BV84" s="5">
        <f t="shared" si="68"/>
        <v>0</v>
      </c>
      <c r="BW84" s="2">
        <f t="shared" si="69"/>
        <v>14</v>
      </c>
      <c r="BX84" s="5">
        <f t="shared" si="70"/>
        <v>32</v>
      </c>
      <c r="BY84" s="5">
        <f t="shared" si="71"/>
        <v>43.75</v>
      </c>
      <c r="BZ84" s="5"/>
      <c r="CA84" s="5"/>
      <c r="CB84" s="5"/>
      <c r="CC84" s="5"/>
    </row>
    <row r="85" spans="1:81" s="9" customFormat="1" x14ac:dyDescent="0.2">
      <c r="A85" s="3"/>
      <c r="B85" s="3" t="s">
        <v>326</v>
      </c>
      <c r="C85" s="5" t="s">
        <v>327</v>
      </c>
      <c r="E85" s="3">
        <v>2018</v>
      </c>
      <c r="F85" s="3" t="s">
        <v>328</v>
      </c>
      <c r="G85" s="3">
        <v>27</v>
      </c>
      <c r="H85" s="3">
        <v>11</v>
      </c>
      <c r="I85" s="5" t="s">
        <v>329</v>
      </c>
      <c r="J85" s="5" t="s">
        <v>49</v>
      </c>
      <c r="K85" s="5">
        <f t="shared" si="36"/>
        <v>1</v>
      </c>
      <c r="L85" s="5" t="s">
        <v>49</v>
      </c>
      <c r="M85" s="5">
        <f t="shared" si="37"/>
        <v>1</v>
      </c>
      <c r="N85" s="5" t="s">
        <v>48</v>
      </c>
      <c r="O85" s="5">
        <f t="shared" si="38"/>
        <v>0</v>
      </c>
      <c r="P85" s="5" t="s">
        <v>48</v>
      </c>
      <c r="Q85" s="5">
        <f t="shared" si="39"/>
        <v>0</v>
      </c>
      <c r="R85" s="5" t="s">
        <v>48</v>
      </c>
      <c r="S85" s="5">
        <f t="shared" si="40"/>
        <v>0</v>
      </c>
      <c r="T85" s="5" t="s">
        <v>48</v>
      </c>
      <c r="U85" s="5">
        <f t="shared" si="41"/>
        <v>0</v>
      </c>
      <c r="V85" s="5" t="s">
        <v>49</v>
      </c>
      <c r="W85" s="5">
        <f t="shared" si="42"/>
        <v>1</v>
      </c>
      <c r="X85" s="5" t="s">
        <v>49</v>
      </c>
      <c r="Y85" s="5">
        <f t="shared" si="43"/>
        <v>1</v>
      </c>
      <c r="Z85" s="5" t="s">
        <v>49</v>
      </c>
      <c r="AA85" s="5">
        <f t="shared" si="44"/>
        <v>1</v>
      </c>
      <c r="AB85" s="5" t="s">
        <v>49</v>
      </c>
      <c r="AC85" s="5">
        <f t="shared" si="45"/>
        <v>1</v>
      </c>
      <c r="AD85" s="5" t="s">
        <v>49</v>
      </c>
      <c r="AE85" s="5">
        <f t="shared" si="46"/>
        <v>1</v>
      </c>
      <c r="AF85" s="5" t="s">
        <v>49</v>
      </c>
      <c r="AG85" s="5">
        <f t="shared" si="47"/>
        <v>1</v>
      </c>
      <c r="AH85" s="5" t="s">
        <v>48</v>
      </c>
      <c r="AI85" s="5">
        <f t="shared" si="48"/>
        <v>0</v>
      </c>
      <c r="AJ85" s="5" t="s">
        <v>49</v>
      </c>
      <c r="AK85" s="5">
        <f t="shared" si="49"/>
        <v>1</v>
      </c>
      <c r="AL85" s="5" t="s">
        <v>48</v>
      </c>
      <c r="AM85" s="5">
        <f t="shared" si="50"/>
        <v>0</v>
      </c>
      <c r="AN85" s="5" t="s">
        <v>49</v>
      </c>
      <c r="AO85" s="5">
        <f t="shared" si="51"/>
        <v>1</v>
      </c>
      <c r="AP85" s="5" t="s">
        <v>48</v>
      </c>
      <c r="AQ85" s="5">
        <f t="shared" si="52"/>
        <v>0</v>
      </c>
      <c r="AR85" s="5" t="s">
        <v>48</v>
      </c>
      <c r="AS85" s="5">
        <f t="shared" si="53"/>
        <v>0</v>
      </c>
      <c r="AT85" s="5" t="s">
        <v>49</v>
      </c>
      <c r="AU85" s="5">
        <f t="shared" si="54"/>
        <v>1</v>
      </c>
      <c r="AV85" s="5" t="s">
        <v>49</v>
      </c>
      <c r="AW85" s="5">
        <f t="shared" si="55"/>
        <v>1</v>
      </c>
      <c r="AX85" s="5" t="s">
        <v>48</v>
      </c>
      <c r="AY85" s="5">
        <f t="shared" si="56"/>
        <v>0</v>
      </c>
      <c r="AZ85" s="5" t="s">
        <v>48</v>
      </c>
      <c r="BA85" s="5">
        <f t="shared" si="57"/>
        <v>0</v>
      </c>
      <c r="BB85" s="5" t="s">
        <v>48</v>
      </c>
      <c r="BC85" s="5">
        <f t="shared" si="58"/>
        <v>0</v>
      </c>
      <c r="BD85" s="5" t="s">
        <v>49</v>
      </c>
      <c r="BE85" s="5">
        <f t="shared" si="59"/>
        <v>1</v>
      </c>
      <c r="BF85" s="5" t="s">
        <v>49</v>
      </c>
      <c r="BG85" s="5">
        <f t="shared" si="60"/>
        <v>1</v>
      </c>
      <c r="BH85" s="5" t="s">
        <v>49</v>
      </c>
      <c r="BI85" s="5">
        <f t="shared" si="61"/>
        <v>1</v>
      </c>
      <c r="BJ85" s="5" t="s">
        <v>48</v>
      </c>
      <c r="BK85" s="5">
        <f t="shared" si="62"/>
        <v>0</v>
      </c>
      <c r="BL85" s="5" t="s">
        <v>48</v>
      </c>
      <c r="BM85" s="5">
        <f t="shared" si="63"/>
        <v>0</v>
      </c>
      <c r="BN85" s="5" t="s">
        <v>49</v>
      </c>
      <c r="BO85" s="5">
        <f t="shared" si="64"/>
        <v>1</v>
      </c>
      <c r="BP85" s="5" t="s">
        <v>49</v>
      </c>
      <c r="BQ85" s="5">
        <f t="shared" si="65"/>
        <v>1</v>
      </c>
      <c r="BR85" s="5" t="s">
        <v>49</v>
      </c>
      <c r="BS85" s="5">
        <f t="shared" si="66"/>
        <v>1</v>
      </c>
      <c r="BT85" s="5" t="s">
        <v>48</v>
      </c>
      <c r="BU85" s="5">
        <f t="shared" si="67"/>
        <v>0</v>
      </c>
      <c r="BV85" s="5">
        <f t="shared" si="68"/>
        <v>0</v>
      </c>
      <c r="BW85" s="2">
        <f t="shared" si="69"/>
        <v>18</v>
      </c>
      <c r="BX85" s="5">
        <f t="shared" si="70"/>
        <v>32</v>
      </c>
      <c r="BY85" s="5">
        <f t="shared" si="71"/>
        <v>56.25</v>
      </c>
      <c r="BZ85" s="5"/>
      <c r="CA85" s="5"/>
      <c r="CB85" s="5"/>
      <c r="CC85" s="5"/>
    </row>
    <row r="86" spans="1:81" s="9" customFormat="1" x14ac:dyDescent="0.2">
      <c r="A86" s="3"/>
      <c r="B86" s="3" t="s">
        <v>330</v>
      </c>
      <c r="C86" s="5" t="s">
        <v>331</v>
      </c>
      <c r="E86" s="3">
        <v>2018</v>
      </c>
      <c r="F86" s="3" t="s">
        <v>328</v>
      </c>
      <c r="G86" s="3">
        <v>27</v>
      </c>
      <c r="H86" s="3">
        <v>11</v>
      </c>
      <c r="I86" s="5" t="s">
        <v>332</v>
      </c>
      <c r="J86" s="5" t="s">
        <v>48</v>
      </c>
      <c r="K86" s="5">
        <f t="shared" si="36"/>
        <v>0</v>
      </c>
      <c r="L86" s="5" t="s">
        <v>49</v>
      </c>
      <c r="M86" s="5">
        <f t="shared" si="37"/>
        <v>1</v>
      </c>
      <c r="N86" s="5" t="s">
        <v>48</v>
      </c>
      <c r="O86" s="5">
        <f t="shared" si="38"/>
        <v>0</v>
      </c>
      <c r="P86" s="5" t="s">
        <v>48</v>
      </c>
      <c r="Q86" s="5">
        <f t="shared" si="39"/>
        <v>0</v>
      </c>
      <c r="R86" s="5" t="s">
        <v>48</v>
      </c>
      <c r="S86" s="5">
        <f t="shared" si="40"/>
        <v>0</v>
      </c>
      <c r="T86" s="5" t="s">
        <v>49</v>
      </c>
      <c r="U86" s="5">
        <f t="shared" si="41"/>
        <v>1</v>
      </c>
      <c r="V86" s="5" t="s">
        <v>49</v>
      </c>
      <c r="W86" s="5">
        <f t="shared" si="42"/>
        <v>1</v>
      </c>
      <c r="X86" s="5" t="s">
        <v>49</v>
      </c>
      <c r="Y86" s="5">
        <f t="shared" si="43"/>
        <v>1</v>
      </c>
      <c r="Z86" s="5" t="s">
        <v>49</v>
      </c>
      <c r="AA86" s="5">
        <f t="shared" si="44"/>
        <v>1</v>
      </c>
      <c r="AB86" s="5" t="s">
        <v>49</v>
      </c>
      <c r="AC86" s="5">
        <f t="shared" si="45"/>
        <v>1</v>
      </c>
      <c r="AD86" s="5" t="s">
        <v>49</v>
      </c>
      <c r="AE86" s="5">
        <f t="shared" si="46"/>
        <v>1</v>
      </c>
      <c r="AF86" s="5" t="s">
        <v>49</v>
      </c>
      <c r="AG86" s="5">
        <f t="shared" si="47"/>
        <v>1</v>
      </c>
      <c r="AH86" s="5" t="s">
        <v>49</v>
      </c>
      <c r="AI86" s="5">
        <f t="shared" si="48"/>
        <v>1</v>
      </c>
      <c r="AJ86" s="5" t="s">
        <v>49</v>
      </c>
      <c r="AK86" s="5">
        <f t="shared" si="49"/>
        <v>1</v>
      </c>
      <c r="AL86" s="5" t="s">
        <v>48</v>
      </c>
      <c r="AM86" s="5">
        <f t="shared" si="50"/>
        <v>0</v>
      </c>
      <c r="AN86" s="5" t="s">
        <v>48</v>
      </c>
      <c r="AO86" s="5">
        <f t="shared" si="51"/>
        <v>0</v>
      </c>
      <c r="AP86" s="5" t="s">
        <v>49</v>
      </c>
      <c r="AQ86" s="5">
        <f t="shared" si="52"/>
        <v>1</v>
      </c>
      <c r="AR86" s="5" t="s">
        <v>48</v>
      </c>
      <c r="AS86" s="5">
        <f t="shared" si="53"/>
        <v>0</v>
      </c>
      <c r="AT86" s="5" t="s">
        <v>48</v>
      </c>
      <c r="AU86" s="5">
        <f t="shared" si="54"/>
        <v>0</v>
      </c>
      <c r="AV86" s="5" t="s">
        <v>49</v>
      </c>
      <c r="AW86" s="5">
        <f t="shared" si="55"/>
        <v>1</v>
      </c>
      <c r="AX86" s="5" t="s">
        <v>49</v>
      </c>
      <c r="AY86" s="5">
        <f t="shared" si="56"/>
        <v>1</v>
      </c>
      <c r="AZ86" s="5" t="s">
        <v>48</v>
      </c>
      <c r="BA86" s="5">
        <f t="shared" si="57"/>
        <v>0</v>
      </c>
      <c r="BB86" s="5" t="s">
        <v>48</v>
      </c>
      <c r="BC86" s="5">
        <f t="shared" si="58"/>
        <v>0</v>
      </c>
      <c r="BD86" s="5" t="s">
        <v>49</v>
      </c>
      <c r="BE86" s="5">
        <f t="shared" si="59"/>
        <v>1</v>
      </c>
      <c r="BF86" s="5" t="s">
        <v>49</v>
      </c>
      <c r="BG86" s="5">
        <f t="shared" si="60"/>
        <v>1</v>
      </c>
      <c r="BH86" s="5" t="s">
        <v>49</v>
      </c>
      <c r="BI86" s="5">
        <f t="shared" si="61"/>
        <v>1</v>
      </c>
      <c r="BJ86" s="5" t="s">
        <v>48</v>
      </c>
      <c r="BK86" s="5">
        <f t="shared" si="62"/>
        <v>0</v>
      </c>
      <c r="BL86" s="5" t="s">
        <v>48</v>
      </c>
      <c r="BM86" s="5">
        <f t="shared" si="63"/>
        <v>0</v>
      </c>
      <c r="BN86" s="5" t="s">
        <v>49</v>
      </c>
      <c r="BO86" s="5">
        <f t="shared" si="64"/>
        <v>1</v>
      </c>
      <c r="BP86" s="5" t="s">
        <v>49</v>
      </c>
      <c r="BQ86" s="5">
        <f t="shared" si="65"/>
        <v>1</v>
      </c>
      <c r="BR86" s="5" t="s">
        <v>49</v>
      </c>
      <c r="BS86" s="5">
        <f t="shared" si="66"/>
        <v>1</v>
      </c>
      <c r="BT86" s="5" t="s">
        <v>48</v>
      </c>
      <c r="BU86" s="5">
        <f t="shared" si="67"/>
        <v>0</v>
      </c>
      <c r="BV86" s="5">
        <f t="shared" si="68"/>
        <v>0</v>
      </c>
      <c r="BW86" s="2">
        <f t="shared" si="69"/>
        <v>19</v>
      </c>
      <c r="BX86" s="5">
        <f t="shared" si="70"/>
        <v>32</v>
      </c>
      <c r="BY86" s="5">
        <f t="shared" si="71"/>
        <v>59.375</v>
      </c>
      <c r="BZ86" s="5"/>
      <c r="CA86" s="5"/>
      <c r="CB86" s="5"/>
      <c r="CC86" s="5"/>
    </row>
    <row r="87" spans="1:81" s="9" customFormat="1" x14ac:dyDescent="0.2">
      <c r="A87" s="3"/>
      <c r="B87" s="3" t="s">
        <v>333</v>
      </c>
      <c r="C87" s="5" t="s">
        <v>334</v>
      </c>
      <c r="E87" s="3">
        <v>2018</v>
      </c>
      <c r="F87" s="3" t="s">
        <v>328</v>
      </c>
      <c r="G87" s="3">
        <v>27</v>
      </c>
      <c r="H87" s="3">
        <v>11</v>
      </c>
      <c r="I87" s="5" t="s">
        <v>335</v>
      </c>
      <c r="J87" s="5" t="s">
        <v>49</v>
      </c>
      <c r="K87" s="5">
        <f t="shared" si="36"/>
        <v>1</v>
      </c>
      <c r="L87" s="5" t="s">
        <v>49</v>
      </c>
      <c r="M87" s="5">
        <f t="shared" si="37"/>
        <v>1</v>
      </c>
      <c r="N87" s="5" t="s">
        <v>49</v>
      </c>
      <c r="O87" s="5">
        <f t="shared" si="38"/>
        <v>1</v>
      </c>
      <c r="P87" s="5" t="s">
        <v>48</v>
      </c>
      <c r="Q87" s="5">
        <f t="shared" si="39"/>
        <v>0</v>
      </c>
      <c r="R87" s="5" t="s">
        <v>48</v>
      </c>
      <c r="S87" s="5">
        <f t="shared" si="40"/>
        <v>0</v>
      </c>
      <c r="T87" s="5" t="s">
        <v>49</v>
      </c>
      <c r="U87" s="5">
        <f t="shared" si="41"/>
        <v>1</v>
      </c>
      <c r="V87" s="5" t="s">
        <v>49</v>
      </c>
      <c r="W87" s="5">
        <f t="shared" si="42"/>
        <v>1</v>
      </c>
      <c r="X87" s="5" t="s">
        <v>48</v>
      </c>
      <c r="Y87" s="5">
        <f t="shared" si="43"/>
        <v>0</v>
      </c>
      <c r="Z87" s="5" t="s">
        <v>49</v>
      </c>
      <c r="AA87" s="5">
        <f t="shared" si="44"/>
        <v>1</v>
      </c>
      <c r="AB87" s="5" t="s">
        <v>49</v>
      </c>
      <c r="AC87" s="5">
        <f t="shared" si="45"/>
        <v>1</v>
      </c>
      <c r="AD87" s="5" t="s">
        <v>49</v>
      </c>
      <c r="AE87" s="5">
        <f t="shared" si="46"/>
        <v>1</v>
      </c>
      <c r="AF87" s="5" t="s">
        <v>49</v>
      </c>
      <c r="AG87" s="5">
        <f t="shared" si="47"/>
        <v>1</v>
      </c>
      <c r="AH87" s="5" t="s">
        <v>48</v>
      </c>
      <c r="AI87" s="5">
        <f t="shared" si="48"/>
        <v>0</v>
      </c>
      <c r="AJ87" s="5" t="s">
        <v>49</v>
      </c>
      <c r="AK87" s="5">
        <f t="shared" si="49"/>
        <v>1</v>
      </c>
      <c r="AL87" s="5" t="s">
        <v>48</v>
      </c>
      <c r="AM87" s="5">
        <f t="shared" si="50"/>
        <v>0</v>
      </c>
      <c r="AN87" s="5" t="s">
        <v>48</v>
      </c>
      <c r="AO87" s="5">
        <f t="shared" si="51"/>
        <v>0</v>
      </c>
      <c r="AP87" s="5" t="s">
        <v>48</v>
      </c>
      <c r="AQ87" s="5">
        <f t="shared" si="52"/>
        <v>0</v>
      </c>
      <c r="AR87" s="5" t="s">
        <v>48</v>
      </c>
      <c r="AS87" s="5">
        <f t="shared" si="53"/>
        <v>0</v>
      </c>
      <c r="AT87" s="5" t="s">
        <v>49</v>
      </c>
      <c r="AU87" s="5">
        <f t="shared" si="54"/>
        <v>1</v>
      </c>
      <c r="AV87" s="5" t="s">
        <v>48</v>
      </c>
      <c r="AW87" s="5">
        <f t="shared" si="55"/>
        <v>0</v>
      </c>
      <c r="AX87" s="5" t="s">
        <v>49</v>
      </c>
      <c r="AY87" s="5">
        <f t="shared" si="56"/>
        <v>1</v>
      </c>
      <c r="AZ87" s="5" t="s">
        <v>48</v>
      </c>
      <c r="BA87" s="5">
        <f t="shared" si="57"/>
        <v>0</v>
      </c>
      <c r="BB87" s="5" t="s">
        <v>48</v>
      </c>
      <c r="BC87" s="5">
        <f t="shared" si="58"/>
        <v>0</v>
      </c>
      <c r="BD87" s="5" t="s">
        <v>48</v>
      </c>
      <c r="BE87" s="5">
        <f t="shared" si="59"/>
        <v>0</v>
      </c>
      <c r="BF87" s="5" t="s">
        <v>49</v>
      </c>
      <c r="BG87" s="5">
        <f t="shared" si="60"/>
        <v>1</v>
      </c>
      <c r="BH87" s="5" t="s">
        <v>49</v>
      </c>
      <c r="BI87" s="5">
        <f t="shared" si="61"/>
        <v>1</v>
      </c>
      <c r="BJ87" s="5" t="s">
        <v>48</v>
      </c>
      <c r="BK87" s="5">
        <f t="shared" si="62"/>
        <v>0</v>
      </c>
      <c r="BL87" s="5" t="s">
        <v>48</v>
      </c>
      <c r="BM87" s="5">
        <f t="shared" si="63"/>
        <v>0</v>
      </c>
      <c r="BN87" s="5" t="s">
        <v>49</v>
      </c>
      <c r="BO87" s="5">
        <f t="shared" si="64"/>
        <v>1</v>
      </c>
      <c r="BP87" s="5" t="s">
        <v>49</v>
      </c>
      <c r="BQ87" s="5">
        <f t="shared" si="65"/>
        <v>1</v>
      </c>
      <c r="BR87" s="5" t="s">
        <v>49</v>
      </c>
      <c r="BS87" s="5">
        <f t="shared" si="66"/>
        <v>1</v>
      </c>
      <c r="BT87" s="5" t="s">
        <v>49</v>
      </c>
      <c r="BU87" s="5">
        <f t="shared" si="67"/>
        <v>1</v>
      </c>
      <c r="BV87" s="5">
        <f t="shared" si="68"/>
        <v>0</v>
      </c>
      <c r="BW87" s="2">
        <f t="shared" si="69"/>
        <v>18</v>
      </c>
      <c r="BX87" s="5">
        <f t="shared" si="70"/>
        <v>32</v>
      </c>
      <c r="BY87" s="5">
        <f t="shared" si="71"/>
        <v>56.25</v>
      </c>
      <c r="BZ87" s="5"/>
      <c r="CA87" s="5"/>
      <c r="CB87" s="5"/>
      <c r="CC87" s="5"/>
    </row>
    <row r="88" spans="1:81" s="9" customFormat="1" x14ac:dyDescent="0.2">
      <c r="A88" s="3"/>
      <c r="B88" s="3" t="s">
        <v>336</v>
      </c>
      <c r="C88" s="5" t="s">
        <v>337</v>
      </c>
      <c r="E88" s="3">
        <v>2018</v>
      </c>
      <c r="F88" s="3" t="s">
        <v>328</v>
      </c>
      <c r="G88" s="3">
        <v>27</v>
      </c>
      <c r="H88" s="3">
        <v>11</v>
      </c>
      <c r="I88" s="5" t="s">
        <v>338</v>
      </c>
      <c r="J88" s="5" t="s">
        <v>49</v>
      </c>
      <c r="K88" s="5">
        <f t="shared" si="36"/>
        <v>1</v>
      </c>
      <c r="L88" s="5" t="s">
        <v>49</v>
      </c>
      <c r="M88" s="5">
        <f t="shared" si="37"/>
        <v>1</v>
      </c>
      <c r="N88" s="5" t="s">
        <v>48</v>
      </c>
      <c r="O88" s="5">
        <f t="shared" si="38"/>
        <v>0</v>
      </c>
      <c r="P88" s="5" t="s">
        <v>48</v>
      </c>
      <c r="Q88" s="5">
        <f t="shared" si="39"/>
        <v>0</v>
      </c>
      <c r="R88" s="5" t="s">
        <v>48</v>
      </c>
      <c r="S88" s="5">
        <f t="shared" si="40"/>
        <v>0</v>
      </c>
      <c r="T88" s="5" t="s">
        <v>48</v>
      </c>
      <c r="U88" s="5">
        <f t="shared" si="41"/>
        <v>0</v>
      </c>
      <c r="V88" s="5" t="s">
        <v>49</v>
      </c>
      <c r="W88" s="5">
        <f t="shared" si="42"/>
        <v>1</v>
      </c>
      <c r="X88" s="5" t="s">
        <v>48</v>
      </c>
      <c r="Y88" s="5">
        <f t="shared" si="43"/>
        <v>0</v>
      </c>
      <c r="Z88" s="5" t="s">
        <v>49</v>
      </c>
      <c r="AA88" s="5">
        <f t="shared" si="44"/>
        <v>1</v>
      </c>
      <c r="AB88" s="5" t="s">
        <v>48</v>
      </c>
      <c r="AC88" s="5">
        <f t="shared" si="45"/>
        <v>0</v>
      </c>
      <c r="AD88" s="5" t="s">
        <v>49</v>
      </c>
      <c r="AE88" s="5">
        <f t="shared" si="46"/>
        <v>1</v>
      </c>
      <c r="AF88" s="5" t="s">
        <v>49</v>
      </c>
      <c r="AG88" s="5">
        <f t="shared" si="47"/>
        <v>1</v>
      </c>
      <c r="AH88" s="5" t="s">
        <v>48</v>
      </c>
      <c r="AI88" s="5">
        <f t="shared" si="48"/>
        <v>0</v>
      </c>
      <c r="AJ88" s="5" t="s">
        <v>49</v>
      </c>
      <c r="AK88" s="5">
        <f t="shared" si="49"/>
        <v>1</v>
      </c>
      <c r="AL88" s="5" t="s">
        <v>48</v>
      </c>
      <c r="AM88" s="5">
        <f t="shared" si="50"/>
        <v>0</v>
      </c>
      <c r="AN88" s="5" t="s">
        <v>49</v>
      </c>
      <c r="AO88" s="5">
        <f t="shared" si="51"/>
        <v>1</v>
      </c>
      <c r="AP88" s="5" t="s">
        <v>49</v>
      </c>
      <c r="AQ88" s="5">
        <f t="shared" si="52"/>
        <v>1</v>
      </c>
      <c r="AR88" s="5" t="s">
        <v>48</v>
      </c>
      <c r="AS88" s="5">
        <f t="shared" si="53"/>
        <v>0</v>
      </c>
      <c r="AT88" s="5" t="s">
        <v>49</v>
      </c>
      <c r="AU88" s="5">
        <f t="shared" si="54"/>
        <v>1</v>
      </c>
      <c r="AV88" s="5" t="s">
        <v>49</v>
      </c>
      <c r="AW88" s="5">
        <f t="shared" si="55"/>
        <v>1</v>
      </c>
      <c r="AX88" s="5" t="s">
        <v>49</v>
      </c>
      <c r="AY88" s="5">
        <f t="shared" si="56"/>
        <v>1</v>
      </c>
      <c r="AZ88" s="5" t="s">
        <v>48</v>
      </c>
      <c r="BA88" s="5">
        <f t="shared" si="57"/>
        <v>0</v>
      </c>
      <c r="BB88" s="5" t="s">
        <v>48</v>
      </c>
      <c r="BC88" s="5">
        <f t="shared" si="58"/>
        <v>0</v>
      </c>
      <c r="BD88" s="5" t="s">
        <v>49</v>
      </c>
      <c r="BE88" s="5">
        <f t="shared" si="59"/>
        <v>1</v>
      </c>
      <c r="BF88" s="5" t="s">
        <v>49</v>
      </c>
      <c r="BG88" s="5">
        <f t="shared" si="60"/>
        <v>1</v>
      </c>
      <c r="BH88" s="5" t="s">
        <v>49</v>
      </c>
      <c r="BI88" s="5">
        <f t="shared" si="61"/>
        <v>1</v>
      </c>
      <c r="BJ88" s="5" t="s">
        <v>49</v>
      </c>
      <c r="BK88" s="5">
        <f t="shared" si="62"/>
        <v>1</v>
      </c>
      <c r="BL88" s="5" t="s">
        <v>48</v>
      </c>
      <c r="BM88" s="5">
        <f t="shared" si="63"/>
        <v>0</v>
      </c>
      <c r="BN88" s="5" t="s">
        <v>49</v>
      </c>
      <c r="BO88" s="5">
        <f t="shared" si="64"/>
        <v>1</v>
      </c>
      <c r="BP88" s="5" t="s">
        <v>49</v>
      </c>
      <c r="BQ88" s="5">
        <f t="shared" si="65"/>
        <v>1</v>
      </c>
      <c r="BR88" s="5" t="s">
        <v>49</v>
      </c>
      <c r="BS88" s="5">
        <f t="shared" si="66"/>
        <v>1</v>
      </c>
      <c r="BT88" s="5" t="s">
        <v>49</v>
      </c>
      <c r="BU88" s="5">
        <f t="shared" si="67"/>
        <v>1</v>
      </c>
      <c r="BV88" s="5">
        <f t="shared" si="68"/>
        <v>0</v>
      </c>
      <c r="BW88" s="2">
        <f t="shared" si="69"/>
        <v>20</v>
      </c>
      <c r="BX88" s="5">
        <f t="shared" si="70"/>
        <v>32</v>
      </c>
      <c r="BY88" s="5">
        <f t="shared" si="71"/>
        <v>62.5</v>
      </c>
      <c r="BZ88" s="5"/>
      <c r="CA88" s="5"/>
      <c r="CB88" s="5"/>
      <c r="CC88" s="5"/>
    </row>
    <row r="89" spans="1:81" s="9" customFormat="1" x14ac:dyDescent="0.2">
      <c r="A89" s="3"/>
      <c r="B89" s="3" t="s">
        <v>339</v>
      </c>
      <c r="C89" s="5" t="s">
        <v>340</v>
      </c>
      <c r="E89" s="3">
        <v>2018</v>
      </c>
      <c r="F89" s="3" t="s">
        <v>328</v>
      </c>
      <c r="G89" s="3">
        <v>27</v>
      </c>
      <c r="H89" s="3">
        <v>11</v>
      </c>
      <c r="I89" s="5" t="s">
        <v>341</v>
      </c>
      <c r="J89" s="5" t="s">
        <v>49</v>
      </c>
      <c r="K89" s="5">
        <f t="shared" si="36"/>
        <v>1</v>
      </c>
      <c r="L89" s="5" t="s">
        <v>49</v>
      </c>
      <c r="M89" s="5">
        <f t="shared" si="37"/>
        <v>1</v>
      </c>
      <c r="N89" s="5" t="s">
        <v>48</v>
      </c>
      <c r="O89" s="5">
        <f t="shared" si="38"/>
        <v>0</v>
      </c>
      <c r="P89" s="5" t="s">
        <v>48</v>
      </c>
      <c r="Q89" s="5">
        <f t="shared" si="39"/>
        <v>0</v>
      </c>
      <c r="R89" s="5" t="s">
        <v>49</v>
      </c>
      <c r="S89" s="5">
        <f t="shared" si="40"/>
        <v>1</v>
      </c>
      <c r="T89" s="5" t="s">
        <v>49</v>
      </c>
      <c r="U89" s="5">
        <f t="shared" si="41"/>
        <v>1</v>
      </c>
      <c r="V89" s="5" t="s">
        <v>49</v>
      </c>
      <c r="W89" s="5">
        <f t="shared" si="42"/>
        <v>1</v>
      </c>
      <c r="X89" s="5" t="s">
        <v>48</v>
      </c>
      <c r="Y89" s="5">
        <f t="shared" si="43"/>
        <v>0</v>
      </c>
      <c r="Z89" s="5" t="s">
        <v>49</v>
      </c>
      <c r="AA89" s="5">
        <f t="shared" si="44"/>
        <v>1</v>
      </c>
      <c r="AB89" s="5" t="s">
        <v>48</v>
      </c>
      <c r="AC89" s="5">
        <f t="shared" si="45"/>
        <v>0</v>
      </c>
      <c r="AD89" s="5" t="s">
        <v>49</v>
      </c>
      <c r="AE89" s="5">
        <f t="shared" si="46"/>
        <v>1</v>
      </c>
      <c r="AF89" s="5" t="s">
        <v>49</v>
      </c>
      <c r="AG89" s="5">
        <f t="shared" si="47"/>
        <v>1</v>
      </c>
      <c r="AH89" s="5" t="s">
        <v>48</v>
      </c>
      <c r="AI89" s="5">
        <f t="shared" si="48"/>
        <v>0</v>
      </c>
      <c r="AJ89" s="5" t="s">
        <v>49</v>
      </c>
      <c r="AK89" s="5">
        <f t="shared" si="49"/>
        <v>1</v>
      </c>
      <c r="AL89" s="5" t="s">
        <v>48</v>
      </c>
      <c r="AM89" s="5">
        <f t="shared" si="50"/>
        <v>0</v>
      </c>
      <c r="AN89" s="5" t="s">
        <v>48</v>
      </c>
      <c r="AO89" s="5">
        <f t="shared" si="51"/>
        <v>0</v>
      </c>
      <c r="AP89" s="5" t="s">
        <v>48</v>
      </c>
      <c r="AQ89" s="5">
        <f t="shared" si="52"/>
        <v>0</v>
      </c>
      <c r="AR89" s="5" t="s">
        <v>48</v>
      </c>
      <c r="AS89" s="5">
        <f t="shared" si="53"/>
        <v>0</v>
      </c>
      <c r="AT89" s="5" t="s">
        <v>49</v>
      </c>
      <c r="AU89" s="5">
        <f t="shared" si="54"/>
        <v>1</v>
      </c>
      <c r="AV89" s="5" t="s">
        <v>49</v>
      </c>
      <c r="AW89" s="5">
        <f t="shared" si="55"/>
        <v>1</v>
      </c>
      <c r="AX89" s="5" t="s">
        <v>49</v>
      </c>
      <c r="AY89" s="5">
        <f t="shared" si="56"/>
        <v>1</v>
      </c>
      <c r="AZ89" s="5" t="s">
        <v>48</v>
      </c>
      <c r="BA89" s="5">
        <f t="shared" si="57"/>
        <v>0</v>
      </c>
      <c r="BB89" s="5" t="s">
        <v>48</v>
      </c>
      <c r="BC89" s="5">
        <f t="shared" si="58"/>
        <v>0</v>
      </c>
      <c r="BD89" s="5" t="s">
        <v>49</v>
      </c>
      <c r="BE89" s="5">
        <f t="shared" si="59"/>
        <v>1</v>
      </c>
      <c r="BF89" s="5" t="s">
        <v>49</v>
      </c>
      <c r="BG89" s="5">
        <f t="shared" si="60"/>
        <v>1</v>
      </c>
      <c r="BH89" s="5" t="s">
        <v>49</v>
      </c>
      <c r="BI89" s="5">
        <f t="shared" si="61"/>
        <v>1</v>
      </c>
      <c r="BJ89" s="5" t="s">
        <v>48</v>
      </c>
      <c r="BK89" s="5">
        <f t="shared" si="62"/>
        <v>0</v>
      </c>
      <c r="BL89" s="5" t="s">
        <v>48</v>
      </c>
      <c r="BM89" s="5">
        <f t="shared" si="63"/>
        <v>0</v>
      </c>
      <c r="BN89" s="5" t="s">
        <v>49</v>
      </c>
      <c r="BO89" s="5">
        <f t="shared" si="64"/>
        <v>1</v>
      </c>
      <c r="BP89" s="5" t="s">
        <v>49</v>
      </c>
      <c r="BQ89" s="5">
        <f t="shared" si="65"/>
        <v>1</v>
      </c>
      <c r="BR89" s="5" t="s">
        <v>49</v>
      </c>
      <c r="BS89" s="5">
        <f t="shared" si="66"/>
        <v>1</v>
      </c>
      <c r="BT89" s="5" t="s">
        <v>49</v>
      </c>
      <c r="BU89" s="5">
        <f t="shared" si="67"/>
        <v>1</v>
      </c>
      <c r="BV89" s="5">
        <f t="shared" si="68"/>
        <v>0</v>
      </c>
      <c r="BW89" s="2">
        <f t="shared" si="69"/>
        <v>19</v>
      </c>
      <c r="BX89" s="5">
        <f t="shared" si="70"/>
        <v>32</v>
      </c>
      <c r="BY89" s="5">
        <f t="shared" si="71"/>
        <v>59.375</v>
      </c>
      <c r="BZ89" s="5"/>
      <c r="CA89" s="5"/>
      <c r="CB89" s="5"/>
      <c r="CC89" s="5"/>
    </row>
    <row r="90" spans="1:81" s="9" customFormat="1" x14ac:dyDescent="0.2">
      <c r="A90" s="3"/>
      <c r="B90" s="3" t="s">
        <v>342</v>
      </c>
      <c r="C90" s="5" t="s">
        <v>343</v>
      </c>
      <c r="D90" s="5"/>
      <c r="E90" s="3">
        <v>2018</v>
      </c>
      <c r="F90" s="3" t="s">
        <v>328</v>
      </c>
      <c r="G90" s="3">
        <v>27</v>
      </c>
      <c r="H90" s="3">
        <v>11</v>
      </c>
      <c r="I90" s="5" t="s">
        <v>344</v>
      </c>
      <c r="J90" s="5" t="s">
        <v>49</v>
      </c>
      <c r="K90" s="5">
        <f t="shared" si="36"/>
        <v>1</v>
      </c>
      <c r="L90" s="5" t="s">
        <v>49</v>
      </c>
      <c r="M90" s="5">
        <f t="shared" si="37"/>
        <v>1</v>
      </c>
      <c r="N90" s="5" t="s">
        <v>48</v>
      </c>
      <c r="O90" s="5">
        <f t="shared" si="38"/>
        <v>0</v>
      </c>
      <c r="P90" s="5" t="s">
        <v>48</v>
      </c>
      <c r="Q90" s="5">
        <f t="shared" si="39"/>
        <v>0</v>
      </c>
      <c r="R90" s="5" t="s">
        <v>48</v>
      </c>
      <c r="S90" s="5">
        <f t="shared" si="40"/>
        <v>0</v>
      </c>
      <c r="T90" s="5" t="s">
        <v>48</v>
      </c>
      <c r="U90" s="5">
        <f t="shared" si="41"/>
        <v>0</v>
      </c>
      <c r="V90" s="5" t="s">
        <v>49</v>
      </c>
      <c r="W90" s="5">
        <f t="shared" si="42"/>
        <v>1</v>
      </c>
      <c r="X90" s="5" t="s">
        <v>48</v>
      </c>
      <c r="Y90" s="5">
        <f t="shared" si="43"/>
        <v>0</v>
      </c>
      <c r="Z90" s="5" t="s">
        <v>49</v>
      </c>
      <c r="AA90" s="5">
        <f t="shared" si="44"/>
        <v>1</v>
      </c>
      <c r="AB90" s="5" t="s">
        <v>49</v>
      </c>
      <c r="AC90" s="5">
        <f t="shared" si="45"/>
        <v>1</v>
      </c>
      <c r="AD90" s="5" t="s">
        <v>49</v>
      </c>
      <c r="AE90" s="5">
        <f t="shared" si="46"/>
        <v>1</v>
      </c>
      <c r="AF90" s="5" t="s">
        <v>49</v>
      </c>
      <c r="AG90" s="5">
        <f t="shared" si="47"/>
        <v>1</v>
      </c>
      <c r="AH90" s="5" t="s">
        <v>48</v>
      </c>
      <c r="AI90" s="5">
        <f t="shared" si="48"/>
        <v>0</v>
      </c>
      <c r="AJ90" s="5" t="s">
        <v>48</v>
      </c>
      <c r="AK90" s="5">
        <f t="shared" si="49"/>
        <v>0</v>
      </c>
      <c r="AL90" s="5" t="s">
        <v>48</v>
      </c>
      <c r="AM90" s="5">
        <f t="shared" si="50"/>
        <v>0</v>
      </c>
      <c r="AN90" s="5" t="s">
        <v>49</v>
      </c>
      <c r="AO90" s="5">
        <f t="shared" si="51"/>
        <v>1</v>
      </c>
      <c r="AP90" s="5" t="s">
        <v>49</v>
      </c>
      <c r="AQ90" s="5">
        <f t="shared" si="52"/>
        <v>1</v>
      </c>
      <c r="AR90" s="5" t="s">
        <v>48</v>
      </c>
      <c r="AS90" s="5">
        <f t="shared" si="53"/>
        <v>0</v>
      </c>
      <c r="AT90" s="5" t="s">
        <v>48</v>
      </c>
      <c r="AU90" s="5">
        <f t="shared" si="54"/>
        <v>0</v>
      </c>
      <c r="AV90" s="5" t="s">
        <v>49</v>
      </c>
      <c r="AW90" s="5">
        <f t="shared" si="55"/>
        <v>1</v>
      </c>
      <c r="AX90" s="5" t="s">
        <v>49</v>
      </c>
      <c r="AY90" s="5">
        <f t="shared" si="56"/>
        <v>1</v>
      </c>
      <c r="AZ90" s="5" t="s">
        <v>49</v>
      </c>
      <c r="BA90" s="5">
        <f t="shared" si="57"/>
        <v>1</v>
      </c>
      <c r="BB90" s="5" t="s">
        <v>48</v>
      </c>
      <c r="BC90" s="5">
        <f t="shared" si="58"/>
        <v>0</v>
      </c>
      <c r="BD90" s="5" t="s">
        <v>49</v>
      </c>
      <c r="BE90" s="5">
        <f t="shared" si="59"/>
        <v>1</v>
      </c>
      <c r="BF90" s="5" t="s">
        <v>48</v>
      </c>
      <c r="BG90" s="5">
        <f t="shared" si="60"/>
        <v>0</v>
      </c>
      <c r="BH90" s="5" t="s">
        <v>49</v>
      </c>
      <c r="BI90" s="5">
        <f t="shared" si="61"/>
        <v>1</v>
      </c>
      <c r="BJ90" s="5" t="s">
        <v>48</v>
      </c>
      <c r="BK90" s="5">
        <f t="shared" si="62"/>
        <v>0</v>
      </c>
      <c r="BL90" s="5" t="s">
        <v>48</v>
      </c>
      <c r="BM90" s="5">
        <f t="shared" si="63"/>
        <v>0</v>
      </c>
      <c r="BN90" s="5" t="s">
        <v>49</v>
      </c>
      <c r="BO90" s="5">
        <f t="shared" si="64"/>
        <v>1</v>
      </c>
      <c r="BP90" s="5" t="s">
        <v>49</v>
      </c>
      <c r="BQ90" s="5">
        <f t="shared" si="65"/>
        <v>1</v>
      </c>
      <c r="BR90" s="5" t="s">
        <v>49</v>
      </c>
      <c r="BS90" s="5">
        <f t="shared" si="66"/>
        <v>1</v>
      </c>
      <c r="BT90" s="5" t="s">
        <v>48</v>
      </c>
      <c r="BU90" s="5">
        <f t="shared" si="67"/>
        <v>0</v>
      </c>
      <c r="BV90" s="5">
        <f t="shared" si="68"/>
        <v>0</v>
      </c>
      <c r="BW90" s="2">
        <f t="shared" si="69"/>
        <v>17</v>
      </c>
      <c r="BX90" s="5">
        <f t="shared" si="70"/>
        <v>32</v>
      </c>
      <c r="BY90" s="5">
        <f t="shared" si="71"/>
        <v>53.125</v>
      </c>
      <c r="BZ90" s="5"/>
      <c r="CA90" s="5"/>
      <c r="CB90" s="5"/>
      <c r="CC90" s="5"/>
    </row>
    <row r="91" spans="1:81" s="9" customFormat="1" x14ac:dyDescent="0.2">
      <c r="A91" s="3"/>
      <c r="B91" s="4" t="s">
        <v>345</v>
      </c>
      <c r="C91" s="5" t="s">
        <v>346</v>
      </c>
      <c r="D91" s="4"/>
      <c r="E91" s="3">
        <v>2018</v>
      </c>
      <c r="F91" s="3" t="s">
        <v>347</v>
      </c>
      <c r="G91" s="3">
        <v>35</v>
      </c>
      <c r="H91" s="3">
        <v>3</v>
      </c>
      <c r="I91" s="5" t="s">
        <v>348</v>
      </c>
      <c r="J91" s="3" t="s">
        <v>49</v>
      </c>
      <c r="K91" s="5">
        <f t="shared" si="36"/>
        <v>1</v>
      </c>
      <c r="L91" s="3" t="s">
        <v>48</v>
      </c>
      <c r="M91" s="5">
        <f t="shared" si="37"/>
        <v>0</v>
      </c>
      <c r="N91" s="3" t="s">
        <v>48</v>
      </c>
      <c r="O91" s="5">
        <f t="shared" si="38"/>
        <v>0</v>
      </c>
      <c r="P91" s="3" t="s">
        <v>48</v>
      </c>
      <c r="Q91" s="5">
        <f t="shared" si="39"/>
        <v>0</v>
      </c>
      <c r="R91" s="3" t="s">
        <v>48</v>
      </c>
      <c r="S91" s="5">
        <f t="shared" si="40"/>
        <v>0</v>
      </c>
      <c r="T91" s="3" t="s">
        <v>49</v>
      </c>
      <c r="U91" s="5">
        <f t="shared" si="41"/>
        <v>1</v>
      </c>
      <c r="V91" s="3" t="s">
        <v>48</v>
      </c>
      <c r="W91" s="5">
        <f t="shared" si="42"/>
        <v>0</v>
      </c>
      <c r="X91" s="3" t="s">
        <v>49</v>
      </c>
      <c r="Y91" s="5">
        <f t="shared" si="43"/>
        <v>1</v>
      </c>
      <c r="Z91" s="3" t="s">
        <v>49</v>
      </c>
      <c r="AA91" s="5">
        <f t="shared" si="44"/>
        <v>1</v>
      </c>
      <c r="AB91" s="3" t="s">
        <v>49</v>
      </c>
      <c r="AC91" s="5">
        <f t="shared" si="45"/>
        <v>1</v>
      </c>
      <c r="AD91" s="3" t="s">
        <v>49</v>
      </c>
      <c r="AE91" s="5">
        <f t="shared" si="46"/>
        <v>1</v>
      </c>
      <c r="AF91" s="3" t="s">
        <v>49</v>
      </c>
      <c r="AG91" s="5">
        <f t="shared" si="47"/>
        <v>1</v>
      </c>
      <c r="AH91" s="3" t="s">
        <v>48</v>
      </c>
      <c r="AI91" s="5">
        <f t="shared" si="48"/>
        <v>0</v>
      </c>
      <c r="AJ91" s="3" t="s">
        <v>49</v>
      </c>
      <c r="AK91" s="5">
        <f t="shared" si="49"/>
        <v>1</v>
      </c>
      <c r="AL91" s="3" t="s">
        <v>48</v>
      </c>
      <c r="AM91" s="5">
        <f t="shared" si="50"/>
        <v>0</v>
      </c>
      <c r="AN91" s="3" t="s">
        <v>49</v>
      </c>
      <c r="AO91" s="5">
        <f t="shared" si="51"/>
        <v>1</v>
      </c>
      <c r="AP91" s="3" t="s">
        <v>49</v>
      </c>
      <c r="AQ91" s="5">
        <f t="shared" si="52"/>
        <v>1</v>
      </c>
      <c r="AR91" s="3" t="s">
        <v>48</v>
      </c>
      <c r="AS91" s="5">
        <f t="shared" si="53"/>
        <v>0</v>
      </c>
      <c r="AT91" s="3" t="s">
        <v>49</v>
      </c>
      <c r="AU91" s="5">
        <f t="shared" si="54"/>
        <v>1</v>
      </c>
      <c r="AV91" s="3" t="s">
        <v>48</v>
      </c>
      <c r="AW91" s="5">
        <f t="shared" si="55"/>
        <v>0</v>
      </c>
      <c r="AX91" s="3" t="s">
        <v>49</v>
      </c>
      <c r="AY91" s="5">
        <f t="shared" si="56"/>
        <v>1</v>
      </c>
      <c r="AZ91" s="3" t="s">
        <v>48</v>
      </c>
      <c r="BA91" s="5">
        <f t="shared" si="57"/>
        <v>0</v>
      </c>
      <c r="BB91" s="3" t="s">
        <v>48</v>
      </c>
      <c r="BC91" s="5">
        <f t="shared" si="58"/>
        <v>0</v>
      </c>
      <c r="BD91" s="3" t="s">
        <v>49</v>
      </c>
      <c r="BE91" s="5">
        <f t="shared" si="59"/>
        <v>1</v>
      </c>
      <c r="BF91" s="3" t="s">
        <v>49</v>
      </c>
      <c r="BG91" s="5">
        <f t="shared" si="60"/>
        <v>1</v>
      </c>
      <c r="BH91" s="3" t="s">
        <v>49</v>
      </c>
      <c r="BI91" s="5">
        <f t="shared" si="61"/>
        <v>1</v>
      </c>
      <c r="BJ91" s="3" t="s">
        <v>49</v>
      </c>
      <c r="BK91" s="5">
        <f t="shared" si="62"/>
        <v>1</v>
      </c>
      <c r="BL91" s="3" t="s">
        <v>49</v>
      </c>
      <c r="BM91" s="5">
        <f t="shared" si="63"/>
        <v>1</v>
      </c>
      <c r="BN91" s="3" t="s">
        <v>49</v>
      </c>
      <c r="BO91" s="5">
        <f t="shared" si="64"/>
        <v>1</v>
      </c>
      <c r="BP91" s="3" t="s">
        <v>49</v>
      </c>
      <c r="BQ91" s="5">
        <f t="shared" si="65"/>
        <v>1</v>
      </c>
      <c r="BR91" s="3" t="s">
        <v>49</v>
      </c>
      <c r="BS91" s="5">
        <f t="shared" si="66"/>
        <v>1</v>
      </c>
      <c r="BT91" s="3" t="s">
        <v>49</v>
      </c>
      <c r="BU91" s="5">
        <f t="shared" si="67"/>
        <v>1</v>
      </c>
      <c r="BV91" s="5">
        <f t="shared" si="68"/>
        <v>0</v>
      </c>
      <c r="BW91" s="2">
        <f t="shared" si="69"/>
        <v>21</v>
      </c>
      <c r="BX91" s="5">
        <f t="shared" si="70"/>
        <v>32</v>
      </c>
      <c r="BY91" s="5">
        <f t="shared" si="71"/>
        <v>65.625</v>
      </c>
      <c r="BZ91" s="5"/>
      <c r="CA91" s="5"/>
      <c r="CB91" s="5"/>
      <c r="CC91" s="5"/>
    </row>
    <row r="92" spans="1:81" s="9" customFormat="1" x14ac:dyDescent="0.2">
      <c r="A92" s="3"/>
      <c r="B92" s="11" t="s">
        <v>349</v>
      </c>
      <c r="C92" s="5" t="s">
        <v>350</v>
      </c>
      <c r="D92" s="4"/>
      <c r="E92" s="3">
        <v>2018</v>
      </c>
      <c r="F92" s="3" t="s">
        <v>347</v>
      </c>
      <c r="G92" s="3">
        <v>35</v>
      </c>
      <c r="H92" s="3">
        <v>3</v>
      </c>
      <c r="I92" s="5" t="s">
        <v>351</v>
      </c>
      <c r="J92" s="3" t="s">
        <v>49</v>
      </c>
      <c r="K92" s="5">
        <f t="shared" si="36"/>
        <v>1</v>
      </c>
      <c r="L92" s="3" t="s">
        <v>48</v>
      </c>
      <c r="M92" s="5">
        <f t="shared" si="37"/>
        <v>0</v>
      </c>
      <c r="N92" s="3" t="s">
        <v>48</v>
      </c>
      <c r="O92" s="5">
        <f t="shared" si="38"/>
        <v>0</v>
      </c>
      <c r="P92" s="3" t="s">
        <v>48</v>
      </c>
      <c r="Q92" s="5">
        <f t="shared" si="39"/>
        <v>0</v>
      </c>
      <c r="R92" s="3" t="s">
        <v>48</v>
      </c>
      <c r="S92" s="5">
        <f t="shared" si="40"/>
        <v>0</v>
      </c>
      <c r="T92" s="3" t="s">
        <v>48</v>
      </c>
      <c r="U92" s="5">
        <f t="shared" si="41"/>
        <v>0</v>
      </c>
      <c r="V92" s="3" t="s">
        <v>48</v>
      </c>
      <c r="W92" s="5">
        <f t="shared" si="42"/>
        <v>0</v>
      </c>
      <c r="X92" s="3" t="s">
        <v>48</v>
      </c>
      <c r="Y92" s="5">
        <f t="shared" si="43"/>
        <v>0</v>
      </c>
      <c r="Z92" s="3" t="s">
        <v>49</v>
      </c>
      <c r="AA92" s="5">
        <f t="shared" si="44"/>
        <v>1</v>
      </c>
      <c r="AB92" s="3" t="s">
        <v>49</v>
      </c>
      <c r="AC92" s="5">
        <f t="shared" si="45"/>
        <v>1</v>
      </c>
      <c r="AD92" s="3" t="s">
        <v>49</v>
      </c>
      <c r="AE92" s="5">
        <f t="shared" si="46"/>
        <v>1</v>
      </c>
      <c r="AF92" s="3" t="s">
        <v>49</v>
      </c>
      <c r="AG92" s="5">
        <f t="shared" si="47"/>
        <v>1</v>
      </c>
      <c r="AH92" s="3" t="s">
        <v>49</v>
      </c>
      <c r="AI92" s="5">
        <f t="shared" si="48"/>
        <v>1</v>
      </c>
      <c r="AJ92" s="3" t="s">
        <v>49</v>
      </c>
      <c r="AK92" s="5">
        <f t="shared" si="49"/>
        <v>1</v>
      </c>
      <c r="AL92" s="3" t="s">
        <v>48</v>
      </c>
      <c r="AM92" s="5">
        <f t="shared" si="50"/>
        <v>0</v>
      </c>
      <c r="AN92" s="3" t="s">
        <v>49</v>
      </c>
      <c r="AO92" s="5">
        <f t="shared" si="51"/>
        <v>1</v>
      </c>
      <c r="AP92" s="3" t="s">
        <v>49</v>
      </c>
      <c r="AQ92" s="5">
        <f t="shared" si="52"/>
        <v>1</v>
      </c>
      <c r="AR92" s="3" t="s">
        <v>48</v>
      </c>
      <c r="AS92" s="5">
        <f t="shared" si="53"/>
        <v>0</v>
      </c>
      <c r="AT92" s="3" t="s">
        <v>49</v>
      </c>
      <c r="AU92" s="5">
        <f t="shared" si="54"/>
        <v>1</v>
      </c>
      <c r="AV92" s="3" t="s">
        <v>48</v>
      </c>
      <c r="AW92" s="5">
        <f t="shared" si="55"/>
        <v>0</v>
      </c>
      <c r="AX92" s="3" t="s">
        <v>49</v>
      </c>
      <c r="AY92" s="5">
        <f t="shared" si="56"/>
        <v>1</v>
      </c>
      <c r="AZ92" s="3" t="s">
        <v>48</v>
      </c>
      <c r="BA92" s="5">
        <f t="shared" si="57"/>
        <v>0</v>
      </c>
      <c r="BB92" s="3" t="s">
        <v>48</v>
      </c>
      <c r="BC92" s="5">
        <f t="shared" si="58"/>
        <v>0</v>
      </c>
      <c r="BD92" s="3" t="s">
        <v>49</v>
      </c>
      <c r="BE92" s="5">
        <f t="shared" si="59"/>
        <v>1</v>
      </c>
      <c r="BF92" s="3" t="s">
        <v>49</v>
      </c>
      <c r="BG92" s="5">
        <f t="shared" si="60"/>
        <v>1</v>
      </c>
      <c r="BH92" s="3" t="s">
        <v>49</v>
      </c>
      <c r="BI92" s="5">
        <f t="shared" si="61"/>
        <v>1</v>
      </c>
      <c r="BJ92" s="3" t="s">
        <v>48</v>
      </c>
      <c r="BK92" s="5">
        <f t="shared" si="62"/>
        <v>0</v>
      </c>
      <c r="BL92" s="3" t="s">
        <v>49</v>
      </c>
      <c r="BM92" s="5">
        <f t="shared" si="63"/>
        <v>1</v>
      </c>
      <c r="BN92" s="3" t="s">
        <v>49</v>
      </c>
      <c r="BO92" s="5">
        <f t="shared" si="64"/>
        <v>1</v>
      </c>
      <c r="BP92" s="3" t="s">
        <v>49</v>
      </c>
      <c r="BQ92" s="5">
        <f t="shared" si="65"/>
        <v>1</v>
      </c>
      <c r="BR92" s="3" t="s">
        <v>49</v>
      </c>
      <c r="BS92" s="5">
        <f t="shared" si="66"/>
        <v>1</v>
      </c>
      <c r="BT92" s="3" t="s">
        <v>49</v>
      </c>
      <c r="BU92" s="5">
        <f t="shared" si="67"/>
        <v>1</v>
      </c>
      <c r="BV92" s="5">
        <f t="shared" si="68"/>
        <v>0</v>
      </c>
      <c r="BW92" s="2">
        <f t="shared" si="69"/>
        <v>19</v>
      </c>
      <c r="BX92" s="5">
        <f t="shared" si="70"/>
        <v>32</v>
      </c>
      <c r="BY92" s="5">
        <f t="shared" si="71"/>
        <v>59.375</v>
      </c>
      <c r="BZ92" s="5"/>
      <c r="CA92" s="5"/>
      <c r="CB92" s="5"/>
      <c r="CC92" s="5"/>
    </row>
    <row r="93" spans="1:81" s="9" customFormat="1" x14ac:dyDescent="0.2">
      <c r="A93" s="7"/>
      <c r="B93" s="7" t="s">
        <v>352</v>
      </c>
      <c r="C93" s="9" t="s">
        <v>353</v>
      </c>
      <c r="D93" s="10"/>
      <c r="E93" s="7">
        <v>2018</v>
      </c>
      <c r="F93" s="7" t="s">
        <v>354</v>
      </c>
      <c r="G93" s="7">
        <v>49</v>
      </c>
      <c r="H93" s="7">
        <v>6</v>
      </c>
      <c r="I93" s="9" t="s">
        <v>355</v>
      </c>
      <c r="J93" s="9" t="s">
        <v>49</v>
      </c>
      <c r="K93" s="5">
        <f t="shared" si="36"/>
        <v>1</v>
      </c>
      <c r="L93" s="9" t="s">
        <v>48</v>
      </c>
      <c r="M93" s="5">
        <f t="shared" si="37"/>
        <v>0</v>
      </c>
      <c r="N93" s="9" t="s">
        <v>49</v>
      </c>
      <c r="O93" s="5">
        <f t="shared" si="38"/>
        <v>1</v>
      </c>
      <c r="P93" s="9" t="s">
        <v>48</v>
      </c>
      <c r="Q93" s="5">
        <f t="shared" si="39"/>
        <v>0</v>
      </c>
      <c r="R93" s="9" t="s">
        <v>48</v>
      </c>
      <c r="S93" s="5">
        <f t="shared" si="40"/>
        <v>0</v>
      </c>
      <c r="T93" s="9" t="s">
        <v>48</v>
      </c>
      <c r="U93" s="5">
        <f t="shared" si="41"/>
        <v>0</v>
      </c>
      <c r="V93" s="9" t="s">
        <v>48</v>
      </c>
      <c r="W93" s="5">
        <f t="shared" si="42"/>
        <v>0</v>
      </c>
      <c r="X93" s="9" t="s">
        <v>48</v>
      </c>
      <c r="Y93" s="5">
        <f t="shared" si="43"/>
        <v>0</v>
      </c>
      <c r="Z93" s="9" t="s">
        <v>49</v>
      </c>
      <c r="AA93" s="5">
        <f t="shared" si="44"/>
        <v>1</v>
      </c>
      <c r="AB93" s="9" t="s">
        <v>49</v>
      </c>
      <c r="AC93" s="5">
        <f t="shared" si="45"/>
        <v>1</v>
      </c>
      <c r="AD93" s="9" t="s">
        <v>49</v>
      </c>
      <c r="AE93" s="5">
        <f t="shared" si="46"/>
        <v>1</v>
      </c>
      <c r="AF93" s="9" t="s">
        <v>49</v>
      </c>
      <c r="AG93" s="5">
        <f t="shared" si="47"/>
        <v>1</v>
      </c>
      <c r="AH93" s="9" t="s">
        <v>48</v>
      </c>
      <c r="AI93" s="5">
        <f t="shared" si="48"/>
        <v>0</v>
      </c>
      <c r="AJ93" s="9" t="s">
        <v>48</v>
      </c>
      <c r="AK93" s="5">
        <f t="shared" si="49"/>
        <v>0</v>
      </c>
      <c r="AL93" s="9" t="s">
        <v>48</v>
      </c>
      <c r="AM93" s="5">
        <f t="shared" si="50"/>
        <v>0</v>
      </c>
      <c r="AN93" s="9" t="s">
        <v>49</v>
      </c>
      <c r="AO93" s="5">
        <f t="shared" si="51"/>
        <v>1</v>
      </c>
      <c r="AP93" s="9" t="s">
        <v>49</v>
      </c>
      <c r="AQ93" s="5">
        <f t="shared" si="52"/>
        <v>1</v>
      </c>
      <c r="AR93" s="9" t="s">
        <v>49</v>
      </c>
      <c r="AS93" s="5">
        <f t="shared" si="53"/>
        <v>1</v>
      </c>
      <c r="AT93" s="9" t="s">
        <v>49</v>
      </c>
      <c r="AU93" s="5">
        <f t="shared" si="54"/>
        <v>1</v>
      </c>
      <c r="AV93" s="9" t="s">
        <v>48</v>
      </c>
      <c r="AW93" s="5">
        <f t="shared" si="55"/>
        <v>0</v>
      </c>
      <c r="AX93" s="9" t="s">
        <v>48</v>
      </c>
      <c r="AY93" s="5">
        <f t="shared" si="56"/>
        <v>0</v>
      </c>
      <c r="AZ93" s="9" t="s">
        <v>48</v>
      </c>
      <c r="BA93" s="5">
        <f t="shared" si="57"/>
        <v>0</v>
      </c>
      <c r="BB93" s="9" t="s">
        <v>49</v>
      </c>
      <c r="BC93" s="5">
        <f t="shared" si="58"/>
        <v>1</v>
      </c>
      <c r="BD93" s="9" t="s">
        <v>49</v>
      </c>
      <c r="BE93" s="5">
        <f t="shared" si="59"/>
        <v>1</v>
      </c>
      <c r="BF93" s="9" t="s">
        <v>48</v>
      </c>
      <c r="BG93" s="5">
        <f t="shared" si="60"/>
        <v>0</v>
      </c>
      <c r="BH93" s="9" t="s">
        <v>49</v>
      </c>
      <c r="BI93" s="5">
        <f t="shared" si="61"/>
        <v>1</v>
      </c>
      <c r="BJ93" s="9" t="s">
        <v>48</v>
      </c>
      <c r="BK93" s="5">
        <f t="shared" si="62"/>
        <v>0</v>
      </c>
      <c r="BL93" s="9" t="s">
        <v>48</v>
      </c>
      <c r="BM93" s="5">
        <f t="shared" si="63"/>
        <v>0</v>
      </c>
      <c r="BN93" s="9" t="s">
        <v>49</v>
      </c>
      <c r="BO93" s="5">
        <f t="shared" si="64"/>
        <v>1</v>
      </c>
      <c r="BP93" s="9" t="s">
        <v>49</v>
      </c>
      <c r="BQ93" s="5">
        <f t="shared" si="65"/>
        <v>1</v>
      </c>
      <c r="BR93" s="9" t="s">
        <v>49</v>
      </c>
      <c r="BS93" s="5">
        <f t="shared" si="66"/>
        <v>1</v>
      </c>
      <c r="BT93" s="9" t="s">
        <v>49</v>
      </c>
      <c r="BU93" s="5">
        <f t="shared" si="67"/>
        <v>1</v>
      </c>
      <c r="BV93" s="5">
        <f t="shared" si="68"/>
        <v>0</v>
      </c>
      <c r="BW93" s="2">
        <f t="shared" si="69"/>
        <v>17</v>
      </c>
      <c r="BX93" s="5">
        <f t="shared" si="70"/>
        <v>32</v>
      </c>
      <c r="BY93" s="5">
        <f t="shared" si="71"/>
        <v>53.125</v>
      </c>
    </row>
    <row r="94" spans="1:81" s="9" customFormat="1" x14ac:dyDescent="0.2">
      <c r="A94" s="7"/>
      <c r="B94" s="10" t="s">
        <v>356</v>
      </c>
      <c r="C94" s="9" t="s">
        <v>357</v>
      </c>
      <c r="E94" s="7">
        <v>2018</v>
      </c>
      <c r="F94" s="7" t="s">
        <v>358</v>
      </c>
      <c r="G94" s="7">
        <v>44</v>
      </c>
      <c r="H94" s="7">
        <v>4</v>
      </c>
      <c r="I94" s="7" t="s">
        <v>359</v>
      </c>
      <c r="J94" s="9" t="s">
        <v>49</v>
      </c>
      <c r="K94" s="5">
        <f t="shared" si="36"/>
        <v>1</v>
      </c>
      <c r="L94" s="9" t="s">
        <v>49</v>
      </c>
      <c r="M94" s="5">
        <f t="shared" si="37"/>
        <v>1</v>
      </c>
      <c r="N94" s="7" t="s">
        <v>49</v>
      </c>
      <c r="O94" s="5">
        <f t="shared" si="38"/>
        <v>1</v>
      </c>
      <c r="P94" s="9" t="s">
        <v>48</v>
      </c>
      <c r="Q94" s="5">
        <f t="shared" si="39"/>
        <v>0</v>
      </c>
      <c r="R94" s="9" t="s">
        <v>48</v>
      </c>
      <c r="S94" s="5">
        <f t="shared" si="40"/>
        <v>0</v>
      </c>
      <c r="T94" s="9" t="s">
        <v>48</v>
      </c>
      <c r="U94" s="5">
        <f t="shared" si="41"/>
        <v>0</v>
      </c>
      <c r="V94" s="3" t="s">
        <v>48</v>
      </c>
      <c r="W94" s="5">
        <f t="shared" si="42"/>
        <v>0</v>
      </c>
      <c r="X94" s="3" t="s">
        <v>48</v>
      </c>
      <c r="Y94" s="5">
        <f t="shared" si="43"/>
        <v>0</v>
      </c>
      <c r="Z94" s="7" t="s">
        <v>49</v>
      </c>
      <c r="AA94" s="5">
        <f t="shared" si="44"/>
        <v>1</v>
      </c>
      <c r="AB94" s="7" t="s">
        <v>48</v>
      </c>
      <c r="AC94" s="5">
        <f t="shared" si="45"/>
        <v>0</v>
      </c>
      <c r="AD94" s="7" t="s">
        <v>48</v>
      </c>
      <c r="AE94" s="5">
        <f t="shared" si="46"/>
        <v>0</v>
      </c>
      <c r="AF94" s="3" t="s">
        <v>49</v>
      </c>
      <c r="AG94" s="5">
        <f t="shared" si="47"/>
        <v>1</v>
      </c>
      <c r="AH94" s="9" t="s">
        <v>48</v>
      </c>
      <c r="AI94" s="5">
        <f t="shared" si="48"/>
        <v>0</v>
      </c>
      <c r="AJ94" s="9" t="s">
        <v>49</v>
      </c>
      <c r="AK94" s="5">
        <f t="shared" si="49"/>
        <v>1</v>
      </c>
      <c r="AL94" s="7" t="s">
        <v>48</v>
      </c>
      <c r="AM94" s="5">
        <f t="shared" si="50"/>
        <v>0</v>
      </c>
      <c r="AN94" s="9" t="s">
        <v>49</v>
      </c>
      <c r="AO94" s="5">
        <f t="shared" si="51"/>
        <v>1</v>
      </c>
      <c r="AP94" s="9" t="s">
        <v>49</v>
      </c>
      <c r="AQ94" s="5">
        <f t="shared" si="52"/>
        <v>1</v>
      </c>
      <c r="AR94" s="9" t="s">
        <v>48</v>
      </c>
      <c r="AS94" s="5">
        <f t="shared" si="53"/>
        <v>0</v>
      </c>
      <c r="AT94" s="7" t="s">
        <v>49</v>
      </c>
      <c r="AU94" s="5">
        <f t="shared" si="54"/>
        <v>1</v>
      </c>
      <c r="AV94" s="7" t="s">
        <v>48</v>
      </c>
      <c r="AW94" s="5">
        <f t="shared" si="55"/>
        <v>0</v>
      </c>
      <c r="AX94" s="7" t="s">
        <v>48</v>
      </c>
      <c r="AY94" s="5">
        <f t="shared" si="56"/>
        <v>0</v>
      </c>
      <c r="AZ94" s="7" t="s">
        <v>48</v>
      </c>
      <c r="BA94" s="5">
        <f t="shared" si="57"/>
        <v>0</v>
      </c>
      <c r="BB94" s="7" t="s">
        <v>48</v>
      </c>
      <c r="BC94" s="5">
        <f t="shared" si="58"/>
        <v>0</v>
      </c>
      <c r="BD94" s="9" t="s">
        <v>49</v>
      </c>
      <c r="BE94" s="5">
        <f t="shared" si="59"/>
        <v>1</v>
      </c>
      <c r="BF94" s="9" t="s">
        <v>48</v>
      </c>
      <c r="BG94" s="5">
        <f t="shared" si="60"/>
        <v>0</v>
      </c>
      <c r="BH94" s="7" t="s">
        <v>49</v>
      </c>
      <c r="BI94" s="5">
        <f t="shared" si="61"/>
        <v>1</v>
      </c>
      <c r="BJ94" s="7" t="s">
        <v>49</v>
      </c>
      <c r="BK94" s="5">
        <f t="shared" si="62"/>
        <v>1</v>
      </c>
      <c r="BL94" s="9" t="s">
        <v>48</v>
      </c>
      <c r="BM94" s="5">
        <f t="shared" si="63"/>
        <v>0</v>
      </c>
      <c r="BN94" s="7" t="s">
        <v>49</v>
      </c>
      <c r="BO94" s="5">
        <f t="shared" si="64"/>
        <v>1</v>
      </c>
      <c r="BP94" s="3" t="s">
        <v>49</v>
      </c>
      <c r="BQ94" s="5">
        <f t="shared" si="65"/>
        <v>1</v>
      </c>
      <c r="BR94" s="3" t="s">
        <v>49</v>
      </c>
      <c r="BS94" s="5">
        <f t="shared" si="66"/>
        <v>1</v>
      </c>
      <c r="BT94" s="3" t="s">
        <v>49</v>
      </c>
      <c r="BU94" s="5">
        <f t="shared" si="67"/>
        <v>1</v>
      </c>
      <c r="BV94" s="5">
        <f t="shared" si="68"/>
        <v>0</v>
      </c>
      <c r="BW94" s="2">
        <f t="shared" si="69"/>
        <v>16</v>
      </c>
      <c r="BX94" s="5">
        <f t="shared" si="70"/>
        <v>32</v>
      </c>
      <c r="BY94" s="5">
        <f t="shared" si="71"/>
        <v>50</v>
      </c>
    </row>
    <row r="95" spans="1:81" s="9" customFormat="1" x14ac:dyDescent="0.2">
      <c r="A95" s="7"/>
      <c r="B95" s="10" t="s">
        <v>360</v>
      </c>
      <c r="C95" s="9" t="s">
        <v>361</v>
      </c>
      <c r="E95" s="7">
        <v>2018</v>
      </c>
      <c r="F95" s="7" t="s">
        <v>358</v>
      </c>
      <c r="G95" s="7">
        <v>44</v>
      </c>
      <c r="H95" s="7">
        <v>4</v>
      </c>
      <c r="I95" s="7" t="s">
        <v>362</v>
      </c>
      <c r="J95" s="9" t="s">
        <v>48</v>
      </c>
      <c r="K95" s="5">
        <f t="shared" si="36"/>
        <v>0</v>
      </c>
      <c r="L95" s="9" t="s">
        <v>49</v>
      </c>
      <c r="M95" s="5">
        <f t="shared" si="37"/>
        <v>1</v>
      </c>
      <c r="N95" s="7" t="s">
        <v>48</v>
      </c>
      <c r="O95" s="5">
        <f t="shared" si="38"/>
        <v>0</v>
      </c>
      <c r="P95" s="9" t="s">
        <v>48</v>
      </c>
      <c r="Q95" s="5">
        <f t="shared" si="39"/>
        <v>0</v>
      </c>
      <c r="R95" s="9" t="s">
        <v>48</v>
      </c>
      <c r="S95" s="5">
        <f t="shared" si="40"/>
        <v>0</v>
      </c>
      <c r="T95" s="9" t="s">
        <v>48</v>
      </c>
      <c r="U95" s="5">
        <f t="shared" si="41"/>
        <v>0</v>
      </c>
      <c r="V95" s="3" t="s">
        <v>48</v>
      </c>
      <c r="W95" s="5">
        <f t="shared" si="42"/>
        <v>0</v>
      </c>
      <c r="X95" s="3" t="s">
        <v>48</v>
      </c>
      <c r="Y95" s="5">
        <f t="shared" si="43"/>
        <v>0</v>
      </c>
      <c r="Z95" s="9" t="s">
        <v>49</v>
      </c>
      <c r="AA95" s="5">
        <f t="shared" si="44"/>
        <v>1</v>
      </c>
      <c r="AB95" s="9" t="s">
        <v>49</v>
      </c>
      <c r="AC95" s="5">
        <f t="shared" si="45"/>
        <v>1</v>
      </c>
      <c r="AD95" s="9" t="s">
        <v>49</v>
      </c>
      <c r="AE95" s="5">
        <f t="shared" si="46"/>
        <v>1</v>
      </c>
      <c r="AF95" s="9" t="s">
        <v>49</v>
      </c>
      <c r="AG95" s="5">
        <f t="shared" si="47"/>
        <v>1</v>
      </c>
      <c r="AH95" s="9" t="s">
        <v>48</v>
      </c>
      <c r="AI95" s="5">
        <f t="shared" si="48"/>
        <v>0</v>
      </c>
      <c r="AJ95" s="9" t="s">
        <v>48</v>
      </c>
      <c r="AK95" s="5">
        <f t="shared" si="49"/>
        <v>0</v>
      </c>
      <c r="AL95" s="9" t="s">
        <v>48</v>
      </c>
      <c r="AM95" s="5">
        <f t="shared" si="50"/>
        <v>0</v>
      </c>
      <c r="AN95" s="9" t="s">
        <v>49</v>
      </c>
      <c r="AO95" s="5">
        <f t="shared" si="51"/>
        <v>1</v>
      </c>
      <c r="AP95" s="9" t="s">
        <v>49</v>
      </c>
      <c r="AQ95" s="5">
        <f t="shared" si="52"/>
        <v>1</v>
      </c>
      <c r="AR95" s="9" t="s">
        <v>48</v>
      </c>
      <c r="AS95" s="5">
        <f t="shared" si="53"/>
        <v>0</v>
      </c>
      <c r="AT95" s="9" t="s">
        <v>49</v>
      </c>
      <c r="AU95" s="5">
        <f t="shared" si="54"/>
        <v>1</v>
      </c>
      <c r="AV95" s="9" t="s">
        <v>48</v>
      </c>
      <c r="AW95" s="5">
        <f t="shared" si="55"/>
        <v>0</v>
      </c>
      <c r="AX95" s="9" t="s">
        <v>48</v>
      </c>
      <c r="AY95" s="5">
        <f t="shared" si="56"/>
        <v>0</v>
      </c>
      <c r="AZ95" s="9" t="s">
        <v>49</v>
      </c>
      <c r="BA95" s="5">
        <f t="shared" si="57"/>
        <v>1</v>
      </c>
      <c r="BB95" s="9" t="s">
        <v>48</v>
      </c>
      <c r="BC95" s="5">
        <f t="shared" si="58"/>
        <v>0</v>
      </c>
      <c r="BD95" s="9" t="s">
        <v>49</v>
      </c>
      <c r="BE95" s="5">
        <f t="shared" si="59"/>
        <v>1</v>
      </c>
      <c r="BF95" s="9" t="s">
        <v>48</v>
      </c>
      <c r="BG95" s="5">
        <f t="shared" si="60"/>
        <v>0</v>
      </c>
      <c r="BH95" s="9" t="s">
        <v>49</v>
      </c>
      <c r="BI95" s="5">
        <f t="shared" si="61"/>
        <v>1</v>
      </c>
      <c r="BJ95" s="9" t="s">
        <v>48</v>
      </c>
      <c r="BK95" s="5">
        <f t="shared" si="62"/>
        <v>0</v>
      </c>
      <c r="BL95" s="9" t="s">
        <v>48</v>
      </c>
      <c r="BM95" s="5">
        <f t="shared" si="63"/>
        <v>0</v>
      </c>
      <c r="BN95" s="9" t="s">
        <v>49</v>
      </c>
      <c r="BO95" s="5">
        <f t="shared" si="64"/>
        <v>1</v>
      </c>
      <c r="BP95" s="9" t="s">
        <v>49</v>
      </c>
      <c r="BQ95" s="5">
        <f t="shared" si="65"/>
        <v>1</v>
      </c>
      <c r="BR95" s="9" t="s">
        <v>49</v>
      </c>
      <c r="BS95" s="5">
        <f t="shared" si="66"/>
        <v>1</v>
      </c>
      <c r="BT95" s="9" t="s">
        <v>48</v>
      </c>
      <c r="BU95" s="5">
        <f t="shared" si="67"/>
        <v>0</v>
      </c>
      <c r="BV95" s="5">
        <f t="shared" si="68"/>
        <v>0</v>
      </c>
      <c r="BW95" s="2">
        <f t="shared" si="69"/>
        <v>14</v>
      </c>
      <c r="BX95" s="5">
        <f t="shared" si="70"/>
        <v>32</v>
      </c>
      <c r="BY95" s="5">
        <f t="shared" si="71"/>
        <v>43.75</v>
      </c>
    </row>
    <row r="96" spans="1:81" s="9" customFormat="1" x14ac:dyDescent="0.2">
      <c r="A96" s="3"/>
      <c r="B96" s="11" t="s">
        <v>363</v>
      </c>
      <c r="C96" s="5" t="s">
        <v>364</v>
      </c>
      <c r="D96" s="4"/>
      <c r="E96" s="3">
        <v>2018</v>
      </c>
      <c r="F96" s="3" t="s">
        <v>365</v>
      </c>
      <c r="G96" s="3">
        <v>24</v>
      </c>
      <c r="H96" s="3">
        <v>2</v>
      </c>
      <c r="I96" s="5" t="s">
        <v>366</v>
      </c>
      <c r="J96" s="5" t="s">
        <v>49</v>
      </c>
      <c r="K96" s="5">
        <f t="shared" si="36"/>
        <v>1</v>
      </c>
      <c r="L96" s="5" t="s">
        <v>49</v>
      </c>
      <c r="M96" s="5">
        <f t="shared" si="37"/>
        <v>1</v>
      </c>
      <c r="N96" s="5" t="s">
        <v>49</v>
      </c>
      <c r="O96" s="5">
        <f t="shared" si="38"/>
        <v>1</v>
      </c>
      <c r="P96" s="5" t="s">
        <v>48</v>
      </c>
      <c r="Q96" s="5">
        <f t="shared" si="39"/>
        <v>0</v>
      </c>
      <c r="R96" s="5" t="s">
        <v>49</v>
      </c>
      <c r="S96" s="5">
        <f t="shared" si="40"/>
        <v>1</v>
      </c>
      <c r="T96" s="5" t="s">
        <v>49</v>
      </c>
      <c r="U96" s="5">
        <f t="shared" si="41"/>
        <v>1</v>
      </c>
      <c r="V96" s="5" t="s">
        <v>48</v>
      </c>
      <c r="W96" s="5">
        <f t="shared" si="42"/>
        <v>0</v>
      </c>
      <c r="X96" s="5" t="s">
        <v>48</v>
      </c>
      <c r="Y96" s="5">
        <f t="shared" si="43"/>
        <v>0</v>
      </c>
      <c r="Z96" s="5" t="s">
        <v>49</v>
      </c>
      <c r="AA96" s="5">
        <f t="shared" si="44"/>
        <v>1</v>
      </c>
      <c r="AB96" s="5" t="s">
        <v>49</v>
      </c>
      <c r="AC96" s="5">
        <f t="shared" si="45"/>
        <v>1</v>
      </c>
      <c r="AD96" s="5" t="s">
        <v>49</v>
      </c>
      <c r="AE96" s="5">
        <f t="shared" si="46"/>
        <v>1</v>
      </c>
      <c r="AF96" s="5" t="s">
        <v>49</v>
      </c>
      <c r="AG96" s="5">
        <f t="shared" si="47"/>
        <v>1</v>
      </c>
      <c r="AH96" s="5" t="s">
        <v>48</v>
      </c>
      <c r="AI96" s="5">
        <f t="shared" si="48"/>
        <v>0</v>
      </c>
      <c r="AJ96" s="5" t="s">
        <v>48</v>
      </c>
      <c r="AK96" s="5">
        <f t="shared" si="49"/>
        <v>0</v>
      </c>
      <c r="AL96" s="5" t="s">
        <v>48</v>
      </c>
      <c r="AM96" s="5">
        <f t="shared" si="50"/>
        <v>0</v>
      </c>
      <c r="AN96" s="5" t="s">
        <v>49</v>
      </c>
      <c r="AO96" s="5">
        <f t="shared" si="51"/>
        <v>1</v>
      </c>
      <c r="AP96" s="5" t="s">
        <v>49</v>
      </c>
      <c r="AQ96" s="5">
        <f t="shared" si="52"/>
        <v>1</v>
      </c>
      <c r="AR96" s="5" t="s">
        <v>48</v>
      </c>
      <c r="AS96" s="5">
        <f t="shared" si="53"/>
        <v>0</v>
      </c>
      <c r="AT96" s="5" t="s">
        <v>49</v>
      </c>
      <c r="AU96" s="5">
        <f t="shared" si="54"/>
        <v>1</v>
      </c>
      <c r="AV96" s="5" t="s">
        <v>49</v>
      </c>
      <c r="AW96" s="5">
        <f t="shared" si="55"/>
        <v>1</v>
      </c>
      <c r="AX96" s="5" t="s">
        <v>49</v>
      </c>
      <c r="AY96" s="5">
        <f t="shared" si="56"/>
        <v>1</v>
      </c>
      <c r="AZ96" s="5" t="s">
        <v>48</v>
      </c>
      <c r="BA96" s="5">
        <f t="shared" si="57"/>
        <v>0</v>
      </c>
      <c r="BB96" s="5" t="s">
        <v>48</v>
      </c>
      <c r="BC96" s="5">
        <f t="shared" si="58"/>
        <v>0</v>
      </c>
      <c r="BD96" s="5" t="s">
        <v>49</v>
      </c>
      <c r="BE96" s="5">
        <f t="shared" si="59"/>
        <v>1</v>
      </c>
      <c r="BF96" s="5" t="s">
        <v>49</v>
      </c>
      <c r="BG96" s="5">
        <f t="shared" si="60"/>
        <v>1</v>
      </c>
      <c r="BH96" s="5" t="s">
        <v>49</v>
      </c>
      <c r="BI96" s="5">
        <f t="shared" si="61"/>
        <v>1</v>
      </c>
      <c r="BJ96" s="5" t="s">
        <v>49</v>
      </c>
      <c r="BK96" s="5">
        <f t="shared" si="62"/>
        <v>1</v>
      </c>
      <c r="BL96" s="5" t="s">
        <v>48</v>
      </c>
      <c r="BM96" s="5">
        <f t="shared" si="63"/>
        <v>0</v>
      </c>
      <c r="BN96" s="5" t="s">
        <v>49</v>
      </c>
      <c r="BO96" s="5">
        <f t="shared" si="64"/>
        <v>1</v>
      </c>
      <c r="BP96" s="5" t="s">
        <v>49</v>
      </c>
      <c r="BQ96" s="5">
        <f t="shared" si="65"/>
        <v>1</v>
      </c>
      <c r="BR96" s="5" t="s">
        <v>49</v>
      </c>
      <c r="BS96" s="5">
        <f t="shared" si="66"/>
        <v>1</v>
      </c>
      <c r="BT96" s="5" t="s">
        <v>49</v>
      </c>
      <c r="BU96" s="5">
        <f t="shared" si="67"/>
        <v>1</v>
      </c>
      <c r="BV96" s="5">
        <f t="shared" si="68"/>
        <v>0</v>
      </c>
      <c r="BW96" s="2">
        <f t="shared" si="69"/>
        <v>22</v>
      </c>
      <c r="BX96" s="5">
        <f t="shared" si="70"/>
        <v>32</v>
      </c>
      <c r="BY96" s="5">
        <f t="shared" si="71"/>
        <v>68.75</v>
      </c>
      <c r="BZ96" s="5"/>
      <c r="CA96" s="5"/>
      <c r="CB96" s="5"/>
      <c r="CC96" s="5"/>
    </row>
    <row r="97" spans="1:81" s="9" customFormat="1" x14ac:dyDescent="0.2">
      <c r="A97" s="3"/>
      <c r="B97" s="11" t="s">
        <v>367</v>
      </c>
      <c r="C97" s="5" t="s">
        <v>368</v>
      </c>
      <c r="D97" s="4"/>
      <c r="E97" s="3">
        <v>2018</v>
      </c>
      <c r="F97" s="3" t="s">
        <v>369</v>
      </c>
      <c r="G97" s="3">
        <v>44</v>
      </c>
      <c r="H97" s="3">
        <v>6</v>
      </c>
      <c r="I97" s="5" t="s">
        <v>370</v>
      </c>
      <c r="J97" s="5" t="s">
        <v>47</v>
      </c>
      <c r="K97" s="5">
        <f t="shared" si="36"/>
        <v>0</v>
      </c>
      <c r="L97" s="3" t="s">
        <v>49</v>
      </c>
      <c r="M97" s="5">
        <f t="shared" si="37"/>
        <v>1</v>
      </c>
      <c r="N97" s="3" t="s">
        <v>49</v>
      </c>
      <c r="O97" s="5">
        <f t="shared" si="38"/>
        <v>1</v>
      </c>
      <c r="P97" s="3" t="s">
        <v>48</v>
      </c>
      <c r="Q97" s="5">
        <f t="shared" si="39"/>
        <v>0</v>
      </c>
      <c r="R97" s="3" t="s">
        <v>48</v>
      </c>
      <c r="S97" s="5">
        <f t="shared" si="40"/>
        <v>0</v>
      </c>
      <c r="T97" s="3" t="s">
        <v>48</v>
      </c>
      <c r="U97" s="5">
        <f t="shared" si="41"/>
        <v>0</v>
      </c>
      <c r="V97" s="3" t="s">
        <v>48</v>
      </c>
      <c r="W97" s="5">
        <f t="shared" si="42"/>
        <v>0</v>
      </c>
      <c r="X97" s="3" t="s">
        <v>48</v>
      </c>
      <c r="Y97" s="5">
        <f t="shared" si="43"/>
        <v>0</v>
      </c>
      <c r="Z97" s="3" t="s">
        <v>49</v>
      </c>
      <c r="AA97" s="5">
        <f t="shared" si="44"/>
        <v>1</v>
      </c>
      <c r="AB97" s="3" t="s">
        <v>49</v>
      </c>
      <c r="AC97" s="5">
        <f t="shared" si="45"/>
        <v>1</v>
      </c>
      <c r="AD97" s="3" t="s">
        <v>49</v>
      </c>
      <c r="AE97" s="5">
        <f t="shared" si="46"/>
        <v>1</v>
      </c>
      <c r="AF97" s="3" t="s">
        <v>49</v>
      </c>
      <c r="AG97" s="5">
        <f t="shared" si="47"/>
        <v>1</v>
      </c>
      <c r="AH97" s="3" t="s">
        <v>48</v>
      </c>
      <c r="AI97" s="5">
        <f t="shared" si="48"/>
        <v>0</v>
      </c>
      <c r="AJ97" s="3" t="s">
        <v>49</v>
      </c>
      <c r="AK97" s="5">
        <f t="shared" si="49"/>
        <v>1</v>
      </c>
      <c r="AL97" s="3" t="s">
        <v>48</v>
      </c>
      <c r="AM97" s="5">
        <f t="shared" si="50"/>
        <v>0</v>
      </c>
      <c r="AN97" s="3" t="s">
        <v>49</v>
      </c>
      <c r="AO97" s="5">
        <f t="shared" si="51"/>
        <v>1</v>
      </c>
      <c r="AP97" s="3" t="s">
        <v>49</v>
      </c>
      <c r="AQ97" s="5">
        <f t="shared" si="52"/>
        <v>1</v>
      </c>
      <c r="AR97" s="3" t="s">
        <v>48</v>
      </c>
      <c r="AS97" s="5">
        <f t="shared" si="53"/>
        <v>0</v>
      </c>
      <c r="AT97" s="3" t="s">
        <v>49</v>
      </c>
      <c r="AU97" s="5">
        <f t="shared" si="54"/>
        <v>1</v>
      </c>
      <c r="AV97" s="3" t="s">
        <v>47</v>
      </c>
      <c r="AW97" s="5">
        <f t="shared" si="55"/>
        <v>0</v>
      </c>
      <c r="AX97" s="3" t="s">
        <v>48</v>
      </c>
      <c r="AY97" s="5">
        <f t="shared" si="56"/>
        <v>0</v>
      </c>
      <c r="AZ97" s="3" t="s">
        <v>48</v>
      </c>
      <c r="BA97" s="5">
        <f t="shared" si="57"/>
        <v>0</v>
      </c>
      <c r="BB97" s="3" t="s">
        <v>48</v>
      </c>
      <c r="BC97" s="5">
        <f t="shared" si="58"/>
        <v>0</v>
      </c>
      <c r="BD97" s="3" t="s">
        <v>48</v>
      </c>
      <c r="BE97" s="5">
        <f t="shared" si="59"/>
        <v>0</v>
      </c>
      <c r="BF97" s="3" t="s">
        <v>49</v>
      </c>
      <c r="BG97" s="5">
        <f t="shared" si="60"/>
        <v>1</v>
      </c>
      <c r="BH97" s="3" t="s">
        <v>49</v>
      </c>
      <c r="BI97" s="5">
        <f t="shared" si="61"/>
        <v>1</v>
      </c>
      <c r="BJ97" s="3" t="s">
        <v>49</v>
      </c>
      <c r="BK97" s="5">
        <f t="shared" si="62"/>
        <v>1</v>
      </c>
      <c r="BL97" s="3" t="s">
        <v>48</v>
      </c>
      <c r="BM97" s="5">
        <f t="shared" si="63"/>
        <v>0</v>
      </c>
      <c r="BN97" s="3" t="s">
        <v>49</v>
      </c>
      <c r="BO97" s="5">
        <f t="shared" si="64"/>
        <v>1</v>
      </c>
      <c r="BP97" s="3" t="s">
        <v>49</v>
      </c>
      <c r="BQ97" s="5">
        <f t="shared" si="65"/>
        <v>1</v>
      </c>
      <c r="BR97" s="3" t="s">
        <v>49</v>
      </c>
      <c r="BS97" s="5">
        <f t="shared" si="66"/>
        <v>1</v>
      </c>
      <c r="BT97" s="3" t="s">
        <v>48</v>
      </c>
      <c r="BU97" s="5">
        <f t="shared" si="67"/>
        <v>0</v>
      </c>
      <c r="BV97" s="5">
        <f t="shared" si="68"/>
        <v>0</v>
      </c>
      <c r="BW97" s="2">
        <f t="shared" si="69"/>
        <v>16</v>
      </c>
      <c r="BX97" s="5">
        <f t="shared" si="70"/>
        <v>32</v>
      </c>
      <c r="BY97" s="5">
        <f t="shared" si="71"/>
        <v>50</v>
      </c>
      <c r="BZ97" s="5"/>
      <c r="CA97" s="5"/>
      <c r="CB97" s="5"/>
      <c r="CC97" s="5"/>
    </row>
    <row r="98" spans="1:81" s="9" customFormat="1" x14ac:dyDescent="0.2">
      <c r="A98" s="3"/>
      <c r="B98" s="3" t="s">
        <v>371</v>
      </c>
      <c r="C98" s="5" t="s">
        <v>372</v>
      </c>
      <c r="E98" s="3">
        <v>2018</v>
      </c>
      <c r="F98" s="3" t="s">
        <v>373</v>
      </c>
      <c r="G98" s="3">
        <v>20</v>
      </c>
      <c r="H98" s="3">
        <v>3</v>
      </c>
      <c r="I98" s="5" t="s">
        <v>374</v>
      </c>
      <c r="J98" s="5" t="s">
        <v>47</v>
      </c>
      <c r="K98" s="5">
        <f t="shared" si="36"/>
        <v>0</v>
      </c>
      <c r="L98" s="5" t="s">
        <v>48</v>
      </c>
      <c r="M98" s="5">
        <f t="shared" si="37"/>
        <v>0</v>
      </c>
      <c r="N98" s="5" t="s">
        <v>48</v>
      </c>
      <c r="O98" s="5">
        <f t="shared" si="38"/>
        <v>0</v>
      </c>
      <c r="P98" s="5" t="s">
        <v>48</v>
      </c>
      <c r="Q98" s="5">
        <f t="shared" si="39"/>
        <v>0</v>
      </c>
      <c r="R98" s="5" t="s">
        <v>49</v>
      </c>
      <c r="S98" s="5">
        <f t="shared" si="40"/>
        <v>1</v>
      </c>
      <c r="T98" s="5" t="s">
        <v>48</v>
      </c>
      <c r="U98" s="5">
        <f t="shared" si="41"/>
        <v>0</v>
      </c>
      <c r="V98" s="5" t="s">
        <v>49</v>
      </c>
      <c r="W98" s="5">
        <f t="shared" si="42"/>
        <v>1</v>
      </c>
      <c r="X98" s="5" t="s">
        <v>48</v>
      </c>
      <c r="Y98" s="5">
        <f t="shared" si="43"/>
        <v>0</v>
      </c>
      <c r="Z98" s="5" t="s">
        <v>49</v>
      </c>
      <c r="AA98" s="5">
        <f t="shared" si="44"/>
        <v>1</v>
      </c>
      <c r="AB98" s="5" t="s">
        <v>49</v>
      </c>
      <c r="AC98" s="5">
        <f t="shared" si="45"/>
        <v>1</v>
      </c>
      <c r="AD98" s="5" t="s">
        <v>49</v>
      </c>
      <c r="AE98" s="5">
        <f t="shared" si="46"/>
        <v>1</v>
      </c>
      <c r="AF98" s="5" t="s">
        <v>49</v>
      </c>
      <c r="AG98" s="5">
        <f t="shared" si="47"/>
        <v>1</v>
      </c>
      <c r="AH98" s="5" t="s">
        <v>48</v>
      </c>
      <c r="AI98" s="5">
        <f t="shared" si="48"/>
        <v>0</v>
      </c>
      <c r="AJ98" s="5" t="s">
        <v>49</v>
      </c>
      <c r="AK98" s="5">
        <f t="shared" si="49"/>
        <v>1</v>
      </c>
      <c r="AL98" s="5" t="s">
        <v>48</v>
      </c>
      <c r="AM98" s="5">
        <f t="shared" si="50"/>
        <v>0</v>
      </c>
      <c r="AN98" s="5" t="s">
        <v>49</v>
      </c>
      <c r="AO98" s="5">
        <f t="shared" si="51"/>
        <v>1</v>
      </c>
      <c r="AP98" s="5" t="s">
        <v>49</v>
      </c>
      <c r="AQ98" s="5">
        <f t="shared" si="52"/>
        <v>1</v>
      </c>
      <c r="AR98" s="5" t="s">
        <v>49</v>
      </c>
      <c r="AS98" s="5">
        <f t="shared" si="53"/>
        <v>1</v>
      </c>
      <c r="AT98" s="5" t="s">
        <v>49</v>
      </c>
      <c r="AU98" s="5">
        <f t="shared" si="54"/>
        <v>1</v>
      </c>
      <c r="AV98" s="5" t="s">
        <v>49</v>
      </c>
      <c r="AW98" s="5">
        <f t="shared" si="55"/>
        <v>1</v>
      </c>
      <c r="AX98" s="5" t="s">
        <v>49</v>
      </c>
      <c r="AY98" s="5">
        <f t="shared" si="56"/>
        <v>1</v>
      </c>
      <c r="AZ98" s="5" t="s">
        <v>49</v>
      </c>
      <c r="BA98" s="5">
        <f t="shared" si="57"/>
        <v>1</v>
      </c>
      <c r="BB98" s="5" t="s">
        <v>48</v>
      </c>
      <c r="BC98" s="5">
        <f t="shared" si="58"/>
        <v>0</v>
      </c>
      <c r="BD98" s="5" t="s">
        <v>49</v>
      </c>
      <c r="BE98" s="5">
        <f t="shared" si="59"/>
        <v>1</v>
      </c>
      <c r="BF98" s="5" t="s">
        <v>48</v>
      </c>
      <c r="BG98" s="5">
        <f t="shared" si="60"/>
        <v>0</v>
      </c>
      <c r="BH98" s="5" t="s">
        <v>49</v>
      </c>
      <c r="BI98" s="5">
        <f t="shared" si="61"/>
        <v>1</v>
      </c>
      <c r="BJ98" s="5" t="s">
        <v>48</v>
      </c>
      <c r="BK98" s="5">
        <f t="shared" si="62"/>
        <v>0</v>
      </c>
      <c r="BL98" s="5" t="s">
        <v>49</v>
      </c>
      <c r="BM98" s="5">
        <f t="shared" si="63"/>
        <v>1</v>
      </c>
      <c r="BN98" s="5" t="s">
        <v>49</v>
      </c>
      <c r="BO98" s="5">
        <f t="shared" si="64"/>
        <v>1</v>
      </c>
      <c r="BP98" s="5" t="s">
        <v>49</v>
      </c>
      <c r="BQ98" s="5">
        <f t="shared" si="65"/>
        <v>1</v>
      </c>
      <c r="BR98" s="5" t="s">
        <v>49</v>
      </c>
      <c r="BS98" s="5">
        <f t="shared" si="66"/>
        <v>1</v>
      </c>
      <c r="BT98" s="5" t="s">
        <v>48</v>
      </c>
      <c r="BU98" s="5">
        <f t="shared" si="67"/>
        <v>0</v>
      </c>
      <c r="BV98" s="5">
        <f t="shared" si="68"/>
        <v>0</v>
      </c>
      <c r="BW98" s="2">
        <f t="shared" si="69"/>
        <v>20</v>
      </c>
      <c r="BX98" s="5">
        <f t="shared" si="70"/>
        <v>32</v>
      </c>
      <c r="BY98" s="5">
        <f t="shared" si="71"/>
        <v>62.5</v>
      </c>
      <c r="BZ98" s="5"/>
      <c r="CA98" s="5"/>
      <c r="CB98" s="5"/>
      <c r="CC98" s="5"/>
    </row>
    <row r="99" spans="1:81" s="9" customFormat="1" x14ac:dyDescent="0.2">
      <c r="A99" s="3"/>
      <c r="B99" s="3" t="s">
        <v>375</v>
      </c>
      <c r="C99" s="5" t="s">
        <v>376</v>
      </c>
      <c r="E99" s="3">
        <v>2018</v>
      </c>
      <c r="F99" s="3" t="s">
        <v>373</v>
      </c>
      <c r="G99" s="3">
        <v>20</v>
      </c>
      <c r="H99" s="3">
        <v>3</v>
      </c>
      <c r="I99" s="5" t="s">
        <v>377</v>
      </c>
      <c r="J99" s="5" t="s">
        <v>49</v>
      </c>
      <c r="K99" s="5">
        <f t="shared" si="36"/>
        <v>1</v>
      </c>
      <c r="L99" s="5" t="s">
        <v>49</v>
      </c>
      <c r="M99" s="5">
        <f t="shared" si="37"/>
        <v>1</v>
      </c>
      <c r="N99" s="5" t="s">
        <v>48</v>
      </c>
      <c r="O99" s="5">
        <f t="shared" si="38"/>
        <v>0</v>
      </c>
      <c r="P99" s="5" t="s">
        <v>48</v>
      </c>
      <c r="Q99" s="5">
        <f t="shared" si="39"/>
        <v>0</v>
      </c>
      <c r="R99" s="5" t="s">
        <v>48</v>
      </c>
      <c r="S99" s="5">
        <f t="shared" si="40"/>
        <v>0</v>
      </c>
      <c r="T99" s="5" t="s">
        <v>48</v>
      </c>
      <c r="U99" s="5">
        <f t="shared" si="41"/>
        <v>0</v>
      </c>
      <c r="V99" s="5" t="s">
        <v>49</v>
      </c>
      <c r="W99" s="5">
        <f t="shared" si="42"/>
        <v>1</v>
      </c>
      <c r="X99" s="5" t="s">
        <v>48</v>
      </c>
      <c r="Y99" s="5">
        <f t="shared" si="43"/>
        <v>0</v>
      </c>
      <c r="Z99" s="5" t="s">
        <v>49</v>
      </c>
      <c r="AA99" s="5">
        <f t="shared" si="44"/>
        <v>1</v>
      </c>
      <c r="AB99" s="5" t="s">
        <v>49</v>
      </c>
      <c r="AC99" s="5">
        <f t="shared" si="45"/>
        <v>1</v>
      </c>
      <c r="AD99" s="5" t="s">
        <v>48</v>
      </c>
      <c r="AE99" s="5">
        <f t="shared" si="46"/>
        <v>0</v>
      </c>
      <c r="AF99" s="5" t="s">
        <v>49</v>
      </c>
      <c r="AG99" s="5">
        <f t="shared" si="47"/>
        <v>1</v>
      </c>
      <c r="AH99" s="5" t="s">
        <v>48</v>
      </c>
      <c r="AI99" s="5">
        <f t="shared" si="48"/>
        <v>0</v>
      </c>
      <c r="AJ99" s="5" t="s">
        <v>49</v>
      </c>
      <c r="AK99" s="5">
        <f t="shared" si="49"/>
        <v>1</v>
      </c>
      <c r="AL99" s="5" t="s">
        <v>48</v>
      </c>
      <c r="AM99" s="5">
        <f t="shared" si="50"/>
        <v>0</v>
      </c>
      <c r="AN99" s="5" t="s">
        <v>48</v>
      </c>
      <c r="AO99" s="5">
        <f t="shared" si="51"/>
        <v>0</v>
      </c>
      <c r="AP99" s="5" t="s">
        <v>49</v>
      </c>
      <c r="AQ99" s="5">
        <f t="shared" si="52"/>
        <v>1</v>
      </c>
      <c r="AR99" s="5" t="s">
        <v>49</v>
      </c>
      <c r="AS99" s="5">
        <f t="shared" si="53"/>
        <v>1</v>
      </c>
      <c r="AT99" s="5" t="s">
        <v>49</v>
      </c>
      <c r="AU99" s="5">
        <f t="shared" si="54"/>
        <v>1</v>
      </c>
      <c r="AV99" s="5" t="s">
        <v>49</v>
      </c>
      <c r="AW99" s="5">
        <f t="shared" si="55"/>
        <v>1</v>
      </c>
      <c r="AX99" s="5" t="s">
        <v>49</v>
      </c>
      <c r="AY99" s="5">
        <f t="shared" si="56"/>
        <v>1</v>
      </c>
      <c r="AZ99" s="5" t="s">
        <v>48</v>
      </c>
      <c r="BA99" s="5">
        <f t="shared" si="57"/>
        <v>0</v>
      </c>
      <c r="BB99" s="5" t="s">
        <v>48</v>
      </c>
      <c r="BC99" s="5">
        <f t="shared" si="58"/>
        <v>0</v>
      </c>
      <c r="BD99" s="5" t="s">
        <v>49</v>
      </c>
      <c r="BE99" s="5">
        <f t="shared" si="59"/>
        <v>1</v>
      </c>
      <c r="BF99" s="5" t="s">
        <v>48</v>
      </c>
      <c r="BG99" s="5">
        <f t="shared" si="60"/>
        <v>0</v>
      </c>
      <c r="BH99" s="5" t="s">
        <v>49</v>
      </c>
      <c r="BI99" s="5">
        <f t="shared" si="61"/>
        <v>1</v>
      </c>
      <c r="BJ99" s="5" t="s">
        <v>48</v>
      </c>
      <c r="BK99" s="5">
        <f t="shared" si="62"/>
        <v>0</v>
      </c>
      <c r="BL99" s="5" t="s">
        <v>48</v>
      </c>
      <c r="BM99" s="5">
        <f t="shared" si="63"/>
        <v>0</v>
      </c>
      <c r="BN99" s="5" t="s">
        <v>49</v>
      </c>
      <c r="BO99" s="5">
        <f t="shared" si="64"/>
        <v>1</v>
      </c>
      <c r="BP99" s="5" t="s">
        <v>49</v>
      </c>
      <c r="BQ99" s="5">
        <f t="shared" si="65"/>
        <v>1</v>
      </c>
      <c r="BR99" s="5" t="s">
        <v>49</v>
      </c>
      <c r="BS99" s="5">
        <f t="shared" si="66"/>
        <v>1</v>
      </c>
      <c r="BT99" s="5" t="s">
        <v>49</v>
      </c>
      <c r="BU99" s="5">
        <f t="shared" si="67"/>
        <v>1</v>
      </c>
      <c r="BV99" s="5">
        <f t="shared" si="68"/>
        <v>0</v>
      </c>
      <c r="BW99" s="2">
        <f t="shared" si="69"/>
        <v>18</v>
      </c>
      <c r="BX99" s="5">
        <f t="shared" si="70"/>
        <v>32</v>
      </c>
      <c r="BY99" s="5">
        <f t="shared" si="71"/>
        <v>56.25</v>
      </c>
      <c r="BZ99" s="5"/>
      <c r="CA99" s="5"/>
      <c r="CB99" s="5"/>
      <c r="CC99" s="5"/>
    </row>
    <row r="100" spans="1:81" s="9" customFormat="1" x14ac:dyDescent="0.2">
      <c r="A100" s="7"/>
      <c r="B100" s="7" t="s">
        <v>378</v>
      </c>
      <c r="C100" s="9" t="s">
        <v>379</v>
      </c>
      <c r="E100" s="7">
        <v>2018</v>
      </c>
      <c r="F100" s="7" t="s">
        <v>380</v>
      </c>
      <c r="G100" s="7">
        <v>33</v>
      </c>
      <c r="H100" s="7">
        <v>3</v>
      </c>
      <c r="I100" s="7" t="s">
        <v>381</v>
      </c>
      <c r="J100" s="9" t="s">
        <v>47</v>
      </c>
      <c r="K100" s="5">
        <f t="shared" si="36"/>
        <v>0</v>
      </c>
      <c r="L100" s="9" t="s">
        <v>49</v>
      </c>
      <c r="M100" s="5">
        <f t="shared" si="37"/>
        <v>1</v>
      </c>
      <c r="N100" s="7" t="s">
        <v>48</v>
      </c>
      <c r="O100" s="5">
        <f t="shared" si="38"/>
        <v>0</v>
      </c>
      <c r="P100" s="9" t="s">
        <v>48</v>
      </c>
      <c r="Q100" s="5">
        <f t="shared" si="39"/>
        <v>0</v>
      </c>
      <c r="R100" s="9" t="s">
        <v>48</v>
      </c>
      <c r="S100" s="5">
        <f t="shared" si="40"/>
        <v>0</v>
      </c>
      <c r="T100" s="9" t="s">
        <v>48</v>
      </c>
      <c r="U100" s="5">
        <f t="shared" si="41"/>
        <v>0</v>
      </c>
      <c r="V100" s="9" t="s">
        <v>48</v>
      </c>
      <c r="W100" s="5">
        <f t="shared" si="42"/>
        <v>0</v>
      </c>
      <c r="X100" s="3" t="s">
        <v>48</v>
      </c>
      <c r="Y100" s="5">
        <f t="shared" si="43"/>
        <v>0</v>
      </c>
      <c r="Z100" s="7" t="s">
        <v>49</v>
      </c>
      <c r="AA100" s="5">
        <f t="shared" si="44"/>
        <v>1</v>
      </c>
      <c r="AB100" s="7" t="s">
        <v>48</v>
      </c>
      <c r="AC100" s="5">
        <f t="shared" si="45"/>
        <v>0</v>
      </c>
      <c r="AD100" s="7" t="s">
        <v>49</v>
      </c>
      <c r="AE100" s="5">
        <f t="shared" si="46"/>
        <v>1</v>
      </c>
      <c r="AF100" s="7" t="s">
        <v>49</v>
      </c>
      <c r="AG100" s="5">
        <f t="shared" si="47"/>
        <v>1</v>
      </c>
      <c r="AH100" s="7" t="s">
        <v>48</v>
      </c>
      <c r="AI100" s="5">
        <f t="shared" si="48"/>
        <v>0</v>
      </c>
      <c r="AJ100" s="7" t="s">
        <v>48</v>
      </c>
      <c r="AK100" s="5">
        <f t="shared" si="49"/>
        <v>0</v>
      </c>
      <c r="AL100" s="7" t="s">
        <v>48</v>
      </c>
      <c r="AM100" s="5">
        <f t="shared" si="50"/>
        <v>0</v>
      </c>
      <c r="AN100" s="7" t="s">
        <v>48</v>
      </c>
      <c r="AO100" s="5">
        <f t="shared" si="51"/>
        <v>0</v>
      </c>
      <c r="AP100" s="7" t="s">
        <v>49</v>
      </c>
      <c r="AQ100" s="5">
        <f t="shared" si="52"/>
        <v>1</v>
      </c>
      <c r="AR100" s="7" t="s">
        <v>48</v>
      </c>
      <c r="AS100" s="5">
        <f t="shared" si="53"/>
        <v>0</v>
      </c>
      <c r="AT100" s="7" t="s">
        <v>49</v>
      </c>
      <c r="AU100" s="5">
        <f t="shared" si="54"/>
        <v>1</v>
      </c>
      <c r="AV100" s="7" t="s">
        <v>48</v>
      </c>
      <c r="AW100" s="5">
        <f t="shared" si="55"/>
        <v>0</v>
      </c>
      <c r="AX100" s="7" t="s">
        <v>49</v>
      </c>
      <c r="AY100" s="5">
        <f t="shared" si="56"/>
        <v>1</v>
      </c>
      <c r="AZ100" s="7" t="s">
        <v>48</v>
      </c>
      <c r="BA100" s="5">
        <f t="shared" si="57"/>
        <v>0</v>
      </c>
      <c r="BB100" s="7" t="s">
        <v>48</v>
      </c>
      <c r="BC100" s="5">
        <f t="shared" si="58"/>
        <v>0</v>
      </c>
      <c r="BD100" s="9" t="s">
        <v>49</v>
      </c>
      <c r="BE100" s="5">
        <f t="shared" si="59"/>
        <v>1</v>
      </c>
      <c r="BF100" s="7" t="s">
        <v>49</v>
      </c>
      <c r="BG100" s="5">
        <f t="shared" si="60"/>
        <v>1</v>
      </c>
      <c r="BH100" s="7" t="s">
        <v>49</v>
      </c>
      <c r="BI100" s="5">
        <f t="shared" si="61"/>
        <v>1</v>
      </c>
      <c r="BJ100" s="7" t="s">
        <v>48</v>
      </c>
      <c r="BK100" s="5">
        <f t="shared" si="62"/>
        <v>0</v>
      </c>
      <c r="BL100" s="7" t="s">
        <v>48</v>
      </c>
      <c r="BM100" s="5">
        <f t="shared" si="63"/>
        <v>0</v>
      </c>
      <c r="BN100" s="7" t="s">
        <v>49</v>
      </c>
      <c r="BO100" s="5">
        <f t="shared" si="64"/>
        <v>1</v>
      </c>
      <c r="BP100" s="7" t="s">
        <v>49</v>
      </c>
      <c r="BQ100" s="5">
        <f t="shared" si="65"/>
        <v>1</v>
      </c>
      <c r="BR100" s="7" t="s">
        <v>49</v>
      </c>
      <c r="BS100" s="5">
        <f t="shared" si="66"/>
        <v>1</v>
      </c>
      <c r="BT100" s="7" t="s">
        <v>48</v>
      </c>
      <c r="BU100" s="5">
        <f t="shared" si="67"/>
        <v>0</v>
      </c>
      <c r="BV100" s="5">
        <f t="shared" si="68"/>
        <v>0</v>
      </c>
      <c r="BW100" s="2">
        <f t="shared" si="69"/>
        <v>13</v>
      </c>
      <c r="BX100" s="5">
        <f t="shared" si="70"/>
        <v>32</v>
      </c>
      <c r="BY100" s="5">
        <f t="shared" si="71"/>
        <v>40.625</v>
      </c>
    </row>
    <row r="101" spans="1:81" s="9" customFormat="1" x14ac:dyDescent="0.2">
      <c r="A101" s="7"/>
      <c r="B101" s="10" t="s">
        <v>382</v>
      </c>
      <c r="C101" s="9" t="s">
        <v>383</v>
      </c>
      <c r="E101" s="7">
        <v>2018</v>
      </c>
      <c r="F101" s="7" t="s">
        <v>384</v>
      </c>
      <c r="G101" s="7">
        <v>57</v>
      </c>
      <c r="H101" s="7">
        <v>6</v>
      </c>
      <c r="I101" s="7" t="s">
        <v>385</v>
      </c>
      <c r="J101" s="9" t="s">
        <v>48</v>
      </c>
      <c r="K101" s="5">
        <f t="shared" si="36"/>
        <v>0</v>
      </c>
      <c r="L101" s="9" t="s">
        <v>49</v>
      </c>
      <c r="M101" s="5">
        <f t="shared" si="37"/>
        <v>1</v>
      </c>
      <c r="N101" s="7" t="s">
        <v>48</v>
      </c>
      <c r="O101" s="5">
        <f t="shared" si="38"/>
        <v>0</v>
      </c>
      <c r="P101" s="9" t="s">
        <v>48</v>
      </c>
      <c r="Q101" s="5">
        <f t="shared" si="39"/>
        <v>0</v>
      </c>
      <c r="R101" s="9" t="s">
        <v>48</v>
      </c>
      <c r="S101" s="5">
        <f t="shared" si="40"/>
        <v>0</v>
      </c>
      <c r="T101" s="9" t="s">
        <v>48</v>
      </c>
      <c r="U101" s="5">
        <f t="shared" si="41"/>
        <v>0</v>
      </c>
      <c r="V101" s="9" t="s">
        <v>48</v>
      </c>
      <c r="W101" s="5">
        <f t="shared" si="42"/>
        <v>0</v>
      </c>
      <c r="X101" s="3" t="s">
        <v>48</v>
      </c>
      <c r="Y101" s="5">
        <f t="shared" si="43"/>
        <v>0</v>
      </c>
      <c r="Z101" s="7" t="s">
        <v>49</v>
      </c>
      <c r="AA101" s="5">
        <f t="shared" si="44"/>
        <v>1</v>
      </c>
      <c r="AB101" s="7" t="s">
        <v>49</v>
      </c>
      <c r="AC101" s="5">
        <f t="shared" si="45"/>
        <v>1</v>
      </c>
      <c r="AD101" s="7" t="s">
        <v>48</v>
      </c>
      <c r="AE101" s="5">
        <f t="shared" si="46"/>
        <v>0</v>
      </c>
      <c r="AF101" s="7" t="s">
        <v>49</v>
      </c>
      <c r="AG101" s="5">
        <f t="shared" si="47"/>
        <v>1</v>
      </c>
      <c r="AH101" s="7" t="s">
        <v>48</v>
      </c>
      <c r="AI101" s="5">
        <f t="shared" si="48"/>
        <v>0</v>
      </c>
      <c r="AJ101" s="7" t="s">
        <v>49</v>
      </c>
      <c r="AK101" s="5">
        <f t="shared" si="49"/>
        <v>1</v>
      </c>
      <c r="AL101" s="7" t="s">
        <v>48</v>
      </c>
      <c r="AM101" s="5">
        <f t="shared" si="50"/>
        <v>0</v>
      </c>
      <c r="AN101" s="7" t="s">
        <v>49</v>
      </c>
      <c r="AO101" s="5">
        <f t="shared" si="51"/>
        <v>1</v>
      </c>
      <c r="AP101" s="7" t="s">
        <v>49</v>
      </c>
      <c r="AQ101" s="5">
        <f t="shared" si="52"/>
        <v>1</v>
      </c>
      <c r="AR101" s="7" t="s">
        <v>48</v>
      </c>
      <c r="AS101" s="5">
        <f t="shared" si="53"/>
        <v>0</v>
      </c>
      <c r="AT101" s="7" t="s">
        <v>49</v>
      </c>
      <c r="AU101" s="5">
        <f t="shared" si="54"/>
        <v>1</v>
      </c>
      <c r="AV101" s="7" t="s">
        <v>48</v>
      </c>
      <c r="AW101" s="5">
        <f t="shared" si="55"/>
        <v>0</v>
      </c>
      <c r="AX101" s="7" t="s">
        <v>49</v>
      </c>
      <c r="AY101" s="5">
        <f t="shared" si="56"/>
        <v>1</v>
      </c>
      <c r="AZ101" s="7" t="s">
        <v>49</v>
      </c>
      <c r="BA101" s="5">
        <f t="shared" si="57"/>
        <v>1</v>
      </c>
      <c r="BB101" s="7" t="s">
        <v>48</v>
      </c>
      <c r="BC101" s="5">
        <f t="shared" si="58"/>
        <v>0</v>
      </c>
      <c r="BD101" s="7" t="s">
        <v>48</v>
      </c>
      <c r="BE101" s="5">
        <f t="shared" si="59"/>
        <v>0</v>
      </c>
      <c r="BF101" s="7" t="s">
        <v>49</v>
      </c>
      <c r="BG101" s="5">
        <f t="shared" si="60"/>
        <v>1</v>
      </c>
      <c r="BH101" s="7" t="s">
        <v>49</v>
      </c>
      <c r="BI101" s="5">
        <f t="shared" si="61"/>
        <v>1</v>
      </c>
      <c r="BJ101" s="7" t="s">
        <v>48</v>
      </c>
      <c r="BK101" s="5">
        <f t="shared" si="62"/>
        <v>0</v>
      </c>
      <c r="BL101" s="7" t="s">
        <v>48</v>
      </c>
      <c r="BM101" s="5">
        <f t="shared" si="63"/>
        <v>0</v>
      </c>
      <c r="BN101" s="7" t="s">
        <v>49</v>
      </c>
      <c r="BO101" s="5">
        <f t="shared" si="64"/>
        <v>1</v>
      </c>
      <c r="BP101" s="7" t="s">
        <v>49</v>
      </c>
      <c r="BQ101" s="5">
        <f t="shared" si="65"/>
        <v>1</v>
      </c>
      <c r="BR101" s="7" t="s">
        <v>49</v>
      </c>
      <c r="BS101" s="5">
        <f t="shared" si="66"/>
        <v>1</v>
      </c>
      <c r="BT101" s="7" t="s">
        <v>48</v>
      </c>
      <c r="BU101" s="5">
        <f t="shared" si="67"/>
        <v>0</v>
      </c>
      <c r="BV101" s="5">
        <f t="shared" si="68"/>
        <v>0</v>
      </c>
      <c r="BW101" s="2">
        <f t="shared" si="69"/>
        <v>15</v>
      </c>
      <c r="BX101" s="5">
        <f t="shared" si="70"/>
        <v>32</v>
      </c>
      <c r="BY101" s="5">
        <f t="shared" si="71"/>
        <v>46.875</v>
      </c>
    </row>
    <row r="102" spans="1:81" s="9" customFormat="1" x14ac:dyDescent="0.2">
      <c r="A102" s="7"/>
      <c r="B102" s="10" t="s">
        <v>386</v>
      </c>
      <c r="C102" s="9" t="s">
        <v>387</v>
      </c>
      <c r="E102" s="7">
        <v>2018</v>
      </c>
      <c r="F102" s="7" t="s">
        <v>384</v>
      </c>
      <c r="G102" s="7">
        <v>57</v>
      </c>
      <c r="H102" s="7">
        <v>6</v>
      </c>
      <c r="I102" s="7" t="s">
        <v>388</v>
      </c>
      <c r="J102" s="9" t="s">
        <v>48</v>
      </c>
      <c r="K102" s="5">
        <f t="shared" si="36"/>
        <v>0</v>
      </c>
      <c r="L102" s="9" t="s">
        <v>49</v>
      </c>
      <c r="M102" s="5">
        <f t="shared" si="37"/>
        <v>1</v>
      </c>
      <c r="N102" s="7" t="s">
        <v>48</v>
      </c>
      <c r="O102" s="5">
        <f t="shared" si="38"/>
        <v>0</v>
      </c>
      <c r="P102" s="9" t="s">
        <v>48</v>
      </c>
      <c r="Q102" s="5">
        <f t="shared" si="39"/>
        <v>0</v>
      </c>
      <c r="R102" s="9" t="s">
        <v>48</v>
      </c>
      <c r="S102" s="5">
        <f t="shared" si="40"/>
        <v>0</v>
      </c>
      <c r="T102" s="9" t="s">
        <v>48</v>
      </c>
      <c r="U102" s="5">
        <f t="shared" si="41"/>
        <v>0</v>
      </c>
      <c r="V102" s="9" t="s">
        <v>48</v>
      </c>
      <c r="W102" s="5">
        <f t="shared" si="42"/>
        <v>0</v>
      </c>
      <c r="X102" s="3" t="s">
        <v>48</v>
      </c>
      <c r="Y102" s="5">
        <f t="shared" si="43"/>
        <v>0</v>
      </c>
      <c r="Z102" s="3" t="s">
        <v>48</v>
      </c>
      <c r="AA102" s="5">
        <f t="shared" si="44"/>
        <v>0</v>
      </c>
      <c r="AB102" s="7" t="s">
        <v>49</v>
      </c>
      <c r="AC102" s="5">
        <f t="shared" si="45"/>
        <v>1</v>
      </c>
      <c r="AD102" s="7" t="s">
        <v>48</v>
      </c>
      <c r="AE102" s="5">
        <f t="shared" si="46"/>
        <v>0</v>
      </c>
      <c r="AF102" s="7" t="s">
        <v>49</v>
      </c>
      <c r="AG102" s="5">
        <f t="shared" si="47"/>
        <v>1</v>
      </c>
      <c r="AH102" s="7" t="s">
        <v>48</v>
      </c>
      <c r="AI102" s="5">
        <f t="shared" si="48"/>
        <v>0</v>
      </c>
      <c r="AJ102" s="7" t="s">
        <v>48</v>
      </c>
      <c r="AK102" s="5">
        <f t="shared" si="49"/>
        <v>0</v>
      </c>
      <c r="AL102" s="7" t="s">
        <v>48</v>
      </c>
      <c r="AM102" s="5">
        <f t="shared" si="50"/>
        <v>0</v>
      </c>
      <c r="AN102" s="7" t="s">
        <v>49</v>
      </c>
      <c r="AO102" s="5">
        <f t="shared" si="51"/>
        <v>1</v>
      </c>
      <c r="AP102" s="7" t="s">
        <v>49</v>
      </c>
      <c r="AQ102" s="5">
        <f t="shared" si="52"/>
        <v>1</v>
      </c>
      <c r="AR102" s="7" t="s">
        <v>49</v>
      </c>
      <c r="AS102" s="5">
        <f t="shared" si="53"/>
        <v>1</v>
      </c>
      <c r="AT102" s="7" t="s">
        <v>48</v>
      </c>
      <c r="AU102" s="5">
        <f t="shared" si="54"/>
        <v>0</v>
      </c>
      <c r="AV102" s="7" t="s">
        <v>48</v>
      </c>
      <c r="AW102" s="5">
        <f t="shared" si="55"/>
        <v>0</v>
      </c>
      <c r="AX102" s="7" t="s">
        <v>49</v>
      </c>
      <c r="AY102" s="5">
        <f t="shared" si="56"/>
        <v>1</v>
      </c>
      <c r="AZ102" s="7" t="s">
        <v>49</v>
      </c>
      <c r="BA102" s="5">
        <f t="shared" si="57"/>
        <v>1</v>
      </c>
      <c r="BB102" s="7" t="s">
        <v>48</v>
      </c>
      <c r="BC102" s="5">
        <f t="shared" si="58"/>
        <v>0</v>
      </c>
      <c r="BD102" s="9" t="s">
        <v>49</v>
      </c>
      <c r="BE102" s="5">
        <f t="shared" si="59"/>
        <v>1</v>
      </c>
      <c r="BF102" s="7" t="s">
        <v>48</v>
      </c>
      <c r="BG102" s="5">
        <f t="shared" si="60"/>
        <v>0</v>
      </c>
      <c r="BH102" s="7" t="s">
        <v>48</v>
      </c>
      <c r="BI102" s="5">
        <f t="shared" si="61"/>
        <v>0</v>
      </c>
      <c r="BJ102" s="7" t="s">
        <v>48</v>
      </c>
      <c r="BK102" s="5">
        <f t="shared" si="62"/>
        <v>0</v>
      </c>
      <c r="BL102" s="7" t="s">
        <v>48</v>
      </c>
      <c r="BM102" s="5">
        <f t="shared" si="63"/>
        <v>0</v>
      </c>
      <c r="BN102" s="7" t="s">
        <v>49</v>
      </c>
      <c r="BO102" s="5">
        <f t="shared" si="64"/>
        <v>1</v>
      </c>
      <c r="BP102" s="7" t="s">
        <v>49</v>
      </c>
      <c r="BQ102" s="5">
        <f t="shared" si="65"/>
        <v>1</v>
      </c>
      <c r="BR102" s="7" t="s">
        <v>49</v>
      </c>
      <c r="BS102" s="5">
        <f t="shared" si="66"/>
        <v>1</v>
      </c>
      <c r="BT102" s="7" t="s">
        <v>48</v>
      </c>
      <c r="BU102" s="5">
        <f t="shared" si="67"/>
        <v>0</v>
      </c>
      <c r="BV102" s="5">
        <f t="shared" si="68"/>
        <v>0</v>
      </c>
      <c r="BW102" s="2">
        <f t="shared" si="69"/>
        <v>12</v>
      </c>
      <c r="BX102" s="5">
        <f t="shared" si="70"/>
        <v>32</v>
      </c>
      <c r="BY102" s="5">
        <f t="shared" si="71"/>
        <v>37.5</v>
      </c>
    </row>
    <row r="103" spans="1:81" x14ac:dyDescent="0.2">
      <c r="A103" s="3"/>
      <c r="B103" s="11" t="s">
        <v>389</v>
      </c>
      <c r="C103" s="5" t="s">
        <v>390</v>
      </c>
      <c r="D103" s="4"/>
      <c r="E103" s="3">
        <v>2018</v>
      </c>
      <c r="F103" s="3" t="s">
        <v>391</v>
      </c>
      <c r="G103" s="3">
        <v>26</v>
      </c>
      <c r="H103" s="3">
        <v>4</v>
      </c>
      <c r="I103" s="5" t="s">
        <v>392</v>
      </c>
      <c r="J103" s="5" t="s">
        <v>49</v>
      </c>
      <c r="K103" s="5">
        <f t="shared" si="36"/>
        <v>1</v>
      </c>
      <c r="L103" s="3" t="s">
        <v>49</v>
      </c>
      <c r="M103" s="5">
        <f t="shared" si="37"/>
        <v>1</v>
      </c>
      <c r="N103" s="3" t="s">
        <v>49</v>
      </c>
      <c r="O103" s="5">
        <f t="shared" si="38"/>
        <v>1</v>
      </c>
      <c r="P103" s="3" t="s">
        <v>48</v>
      </c>
      <c r="Q103" s="5">
        <f t="shared" si="39"/>
        <v>0</v>
      </c>
      <c r="R103" s="3" t="s">
        <v>48</v>
      </c>
      <c r="S103" s="5">
        <f t="shared" si="40"/>
        <v>0</v>
      </c>
      <c r="T103" s="3" t="s">
        <v>48</v>
      </c>
      <c r="U103" s="5">
        <f t="shared" si="41"/>
        <v>0</v>
      </c>
      <c r="V103" s="3" t="s">
        <v>48</v>
      </c>
      <c r="W103" s="5">
        <f t="shared" si="42"/>
        <v>0</v>
      </c>
      <c r="X103" s="3" t="s">
        <v>48</v>
      </c>
      <c r="Y103" s="5">
        <f t="shared" si="43"/>
        <v>0</v>
      </c>
      <c r="Z103" s="3" t="s">
        <v>49</v>
      </c>
      <c r="AA103" s="5">
        <f t="shared" si="44"/>
        <v>1</v>
      </c>
      <c r="AB103" s="3" t="s">
        <v>48</v>
      </c>
      <c r="AC103" s="5">
        <f t="shared" si="45"/>
        <v>0</v>
      </c>
      <c r="AD103" s="3" t="s">
        <v>48</v>
      </c>
      <c r="AE103" s="5">
        <f t="shared" si="46"/>
        <v>0</v>
      </c>
      <c r="AF103" s="3" t="s">
        <v>49</v>
      </c>
      <c r="AG103" s="5">
        <f t="shared" si="47"/>
        <v>1</v>
      </c>
      <c r="AH103" s="3" t="s">
        <v>49</v>
      </c>
      <c r="AI103" s="5">
        <f t="shared" si="48"/>
        <v>1</v>
      </c>
      <c r="AJ103" s="3" t="s">
        <v>48</v>
      </c>
      <c r="AK103" s="5">
        <f t="shared" si="49"/>
        <v>0</v>
      </c>
      <c r="AL103" s="3" t="s">
        <v>48</v>
      </c>
      <c r="AM103" s="5">
        <f t="shared" si="50"/>
        <v>0</v>
      </c>
      <c r="AN103" s="3" t="s">
        <v>48</v>
      </c>
      <c r="AO103" s="5">
        <f t="shared" si="51"/>
        <v>0</v>
      </c>
      <c r="AP103" s="3" t="s">
        <v>48</v>
      </c>
      <c r="AQ103" s="5">
        <f t="shared" si="52"/>
        <v>0</v>
      </c>
      <c r="AR103" s="3" t="s">
        <v>48</v>
      </c>
      <c r="AS103" s="5">
        <f t="shared" si="53"/>
        <v>0</v>
      </c>
      <c r="AT103" s="3" t="s">
        <v>49</v>
      </c>
      <c r="AU103" s="5">
        <f t="shared" si="54"/>
        <v>1</v>
      </c>
      <c r="AV103" s="3" t="s">
        <v>48</v>
      </c>
      <c r="AW103" s="5">
        <f t="shared" si="55"/>
        <v>0</v>
      </c>
      <c r="AX103" s="3" t="s">
        <v>49</v>
      </c>
      <c r="AY103" s="5">
        <f t="shared" si="56"/>
        <v>1</v>
      </c>
      <c r="AZ103" s="3" t="s">
        <v>48</v>
      </c>
      <c r="BA103" s="5">
        <f t="shared" si="57"/>
        <v>0</v>
      </c>
      <c r="BB103" s="3" t="s">
        <v>48</v>
      </c>
      <c r="BC103" s="5">
        <f t="shared" si="58"/>
        <v>0</v>
      </c>
      <c r="BD103" s="3" t="s">
        <v>49</v>
      </c>
      <c r="BE103" s="5">
        <f t="shared" si="59"/>
        <v>1</v>
      </c>
      <c r="BF103" s="3" t="s">
        <v>49</v>
      </c>
      <c r="BG103" s="5">
        <f t="shared" si="60"/>
        <v>1</v>
      </c>
      <c r="BH103" s="3" t="s">
        <v>49</v>
      </c>
      <c r="BI103" s="5">
        <f t="shared" si="61"/>
        <v>1</v>
      </c>
      <c r="BJ103" s="3" t="s">
        <v>48</v>
      </c>
      <c r="BK103" s="5">
        <f t="shared" si="62"/>
        <v>0</v>
      </c>
      <c r="BL103" s="3" t="s">
        <v>48</v>
      </c>
      <c r="BM103" s="5">
        <f t="shared" si="63"/>
        <v>0</v>
      </c>
      <c r="BN103" s="3" t="s">
        <v>49</v>
      </c>
      <c r="BO103" s="5">
        <f t="shared" si="64"/>
        <v>1</v>
      </c>
      <c r="BP103" s="3" t="s">
        <v>49</v>
      </c>
      <c r="BQ103" s="5">
        <f t="shared" si="65"/>
        <v>1</v>
      </c>
      <c r="BR103" s="3" t="s">
        <v>49</v>
      </c>
      <c r="BS103" s="5">
        <f t="shared" si="66"/>
        <v>1</v>
      </c>
      <c r="BT103" s="3" t="s">
        <v>48</v>
      </c>
      <c r="BU103" s="5">
        <f t="shared" si="67"/>
        <v>0</v>
      </c>
      <c r="BV103" s="5">
        <f t="shared" si="68"/>
        <v>0</v>
      </c>
      <c r="BW103" s="2">
        <f t="shared" si="69"/>
        <v>14</v>
      </c>
      <c r="BX103" s="5">
        <f t="shared" si="70"/>
        <v>32</v>
      </c>
      <c r="BY103" s="5">
        <f t="shared" si="71"/>
        <v>43.75</v>
      </c>
    </row>
    <row r="104" spans="1:81" x14ac:dyDescent="0.2">
      <c r="A104" s="3"/>
      <c r="B104" s="3" t="s">
        <v>393</v>
      </c>
      <c r="C104" s="5" t="s">
        <v>394</v>
      </c>
      <c r="D104" s="9"/>
      <c r="E104" s="3">
        <v>2018</v>
      </c>
      <c r="F104" s="3" t="s">
        <v>395</v>
      </c>
      <c r="G104" s="3">
        <v>26</v>
      </c>
      <c r="H104" s="3">
        <v>3</v>
      </c>
      <c r="I104" s="5" t="s">
        <v>396</v>
      </c>
      <c r="J104" s="5" t="s">
        <v>49</v>
      </c>
      <c r="K104" s="5">
        <f t="shared" si="36"/>
        <v>1</v>
      </c>
      <c r="L104" s="5" t="s">
        <v>49</v>
      </c>
      <c r="M104" s="5">
        <f t="shared" si="37"/>
        <v>1</v>
      </c>
      <c r="N104" s="5" t="s">
        <v>49</v>
      </c>
      <c r="O104" s="5">
        <f t="shared" si="38"/>
        <v>1</v>
      </c>
      <c r="P104" s="5" t="s">
        <v>48</v>
      </c>
      <c r="Q104" s="5">
        <f t="shared" si="39"/>
        <v>0</v>
      </c>
      <c r="R104" s="5" t="s">
        <v>48</v>
      </c>
      <c r="S104" s="5">
        <f t="shared" si="40"/>
        <v>0</v>
      </c>
      <c r="T104" s="5" t="s">
        <v>48</v>
      </c>
      <c r="U104" s="5">
        <f t="shared" si="41"/>
        <v>0</v>
      </c>
      <c r="V104" s="5" t="s">
        <v>49</v>
      </c>
      <c r="W104" s="5">
        <f t="shared" si="42"/>
        <v>1</v>
      </c>
      <c r="X104" s="5" t="s">
        <v>48</v>
      </c>
      <c r="Y104" s="5">
        <f t="shared" si="43"/>
        <v>0</v>
      </c>
      <c r="Z104" s="5" t="s">
        <v>49</v>
      </c>
      <c r="AA104" s="5">
        <f t="shared" si="44"/>
        <v>1</v>
      </c>
      <c r="AB104" s="5" t="s">
        <v>49</v>
      </c>
      <c r="AC104" s="5">
        <f t="shared" si="45"/>
        <v>1</v>
      </c>
      <c r="AD104" s="5" t="s">
        <v>49</v>
      </c>
      <c r="AE104" s="5">
        <f t="shared" si="46"/>
        <v>1</v>
      </c>
      <c r="AF104" s="5" t="s">
        <v>49</v>
      </c>
      <c r="AG104" s="5">
        <f t="shared" si="47"/>
        <v>1</v>
      </c>
      <c r="AH104" s="5" t="s">
        <v>48</v>
      </c>
      <c r="AI104" s="5">
        <f t="shared" si="48"/>
        <v>0</v>
      </c>
      <c r="AJ104" s="5" t="s">
        <v>49</v>
      </c>
      <c r="AK104" s="5">
        <f t="shared" si="49"/>
        <v>1</v>
      </c>
      <c r="AL104" s="5" t="s">
        <v>48</v>
      </c>
      <c r="AM104" s="5">
        <f t="shared" si="50"/>
        <v>0</v>
      </c>
      <c r="AN104" s="5" t="s">
        <v>49</v>
      </c>
      <c r="AO104" s="5">
        <f t="shared" si="51"/>
        <v>1</v>
      </c>
      <c r="AP104" s="5" t="s">
        <v>49</v>
      </c>
      <c r="AQ104" s="5">
        <f t="shared" si="52"/>
        <v>1</v>
      </c>
      <c r="AR104" s="5" t="s">
        <v>48</v>
      </c>
      <c r="AS104" s="5">
        <f t="shared" si="53"/>
        <v>0</v>
      </c>
      <c r="AT104" s="5" t="s">
        <v>49</v>
      </c>
      <c r="AU104" s="5">
        <f t="shared" si="54"/>
        <v>1</v>
      </c>
      <c r="AV104" s="5" t="s">
        <v>49</v>
      </c>
      <c r="AW104" s="5">
        <f t="shared" si="55"/>
        <v>1</v>
      </c>
      <c r="AX104" s="5" t="s">
        <v>49</v>
      </c>
      <c r="AY104" s="5">
        <f t="shared" si="56"/>
        <v>1</v>
      </c>
      <c r="AZ104" s="5" t="s">
        <v>49</v>
      </c>
      <c r="BA104" s="5">
        <f t="shared" si="57"/>
        <v>1</v>
      </c>
      <c r="BB104" s="5" t="s">
        <v>48</v>
      </c>
      <c r="BC104" s="5">
        <f t="shared" si="58"/>
        <v>0</v>
      </c>
      <c r="BD104" s="5" t="s">
        <v>48</v>
      </c>
      <c r="BE104" s="5">
        <f t="shared" si="59"/>
        <v>0</v>
      </c>
      <c r="BF104" s="5" t="s">
        <v>49</v>
      </c>
      <c r="BG104" s="5">
        <f t="shared" si="60"/>
        <v>1</v>
      </c>
      <c r="BH104" s="5" t="s">
        <v>49</v>
      </c>
      <c r="BI104" s="5">
        <f t="shared" si="61"/>
        <v>1</v>
      </c>
      <c r="BJ104" s="5" t="s">
        <v>48</v>
      </c>
      <c r="BK104" s="5">
        <f t="shared" si="62"/>
        <v>0</v>
      </c>
      <c r="BL104" s="5" t="s">
        <v>48</v>
      </c>
      <c r="BM104" s="5">
        <f t="shared" si="63"/>
        <v>0</v>
      </c>
      <c r="BN104" s="5" t="s">
        <v>49</v>
      </c>
      <c r="BO104" s="5">
        <f t="shared" si="64"/>
        <v>1</v>
      </c>
      <c r="BP104" s="5" t="s">
        <v>49</v>
      </c>
      <c r="BQ104" s="5">
        <f t="shared" si="65"/>
        <v>1</v>
      </c>
      <c r="BR104" s="5" t="s">
        <v>49</v>
      </c>
      <c r="BS104" s="5">
        <f t="shared" si="66"/>
        <v>1</v>
      </c>
      <c r="BT104" s="5" t="s">
        <v>49</v>
      </c>
      <c r="BU104" s="5">
        <f t="shared" si="67"/>
        <v>1</v>
      </c>
      <c r="BV104" s="5">
        <f t="shared" si="68"/>
        <v>0</v>
      </c>
      <c r="BW104" s="2">
        <f t="shared" si="69"/>
        <v>21</v>
      </c>
      <c r="BX104" s="5">
        <f t="shared" si="70"/>
        <v>32</v>
      </c>
      <c r="BY104" s="5">
        <f t="shared" si="71"/>
        <v>65.625</v>
      </c>
    </row>
    <row r="105" spans="1:81" x14ac:dyDescent="0.2">
      <c r="A105" s="7"/>
      <c r="B105" s="8" t="s">
        <v>397</v>
      </c>
      <c r="C105" s="9" t="s">
        <v>398</v>
      </c>
      <c r="D105" s="9"/>
      <c r="E105" s="7">
        <v>2018</v>
      </c>
      <c r="F105" s="7" t="s">
        <v>399</v>
      </c>
      <c r="G105" s="7" t="s">
        <v>400</v>
      </c>
      <c r="H105" s="9"/>
      <c r="I105" s="9" t="s">
        <v>401</v>
      </c>
      <c r="J105" s="7" t="s">
        <v>49</v>
      </c>
      <c r="K105" s="5">
        <f t="shared" si="36"/>
        <v>1</v>
      </c>
      <c r="L105" s="7" t="s">
        <v>49</v>
      </c>
      <c r="M105" s="5">
        <f t="shared" si="37"/>
        <v>1</v>
      </c>
      <c r="N105" s="7" t="s">
        <v>49</v>
      </c>
      <c r="O105" s="5">
        <f t="shared" si="38"/>
        <v>1</v>
      </c>
      <c r="P105" s="7" t="s">
        <v>48</v>
      </c>
      <c r="Q105" s="5">
        <f t="shared" si="39"/>
        <v>0</v>
      </c>
      <c r="R105" s="7" t="s">
        <v>48</v>
      </c>
      <c r="S105" s="5">
        <f t="shared" si="40"/>
        <v>0</v>
      </c>
      <c r="T105" s="7" t="s">
        <v>48</v>
      </c>
      <c r="U105" s="5">
        <f t="shared" si="41"/>
        <v>0</v>
      </c>
      <c r="V105" s="7" t="s">
        <v>48</v>
      </c>
      <c r="W105" s="5">
        <f t="shared" si="42"/>
        <v>0</v>
      </c>
      <c r="X105" s="7" t="s">
        <v>48</v>
      </c>
      <c r="Y105" s="5">
        <f t="shared" si="43"/>
        <v>0</v>
      </c>
      <c r="Z105" s="7" t="s">
        <v>48</v>
      </c>
      <c r="AA105" s="5">
        <f t="shared" si="44"/>
        <v>0</v>
      </c>
      <c r="AB105" s="7" t="s">
        <v>48</v>
      </c>
      <c r="AC105" s="5">
        <f t="shared" si="45"/>
        <v>0</v>
      </c>
      <c r="AD105" s="7" t="s">
        <v>49</v>
      </c>
      <c r="AE105" s="5">
        <f t="shared" si="46"/>
        <v>1</v>
      </c>
      <c r="AF105" s="7" t="s">
        <v>49</v>
      </c>
      <c r="AG105" s="5">
        <f t="shared" si="47"/>
        <v>1</v>
      </c>
      <c r="AH105" s="7" t="s">
        <v>48</v>
      </c>
      <c r="AI105" s="5">
        <f t="shared" si="48"/>
        <v>0</v>
      </c>
      <c r="AJ105" s="7" t="s">
        <v>49</v>
      </c>
      <c r="AK105" s="5">
        <f t="shared" si="49"/>
        <v>1</v>
      </c>
      <c r="AL105" s="7" t="s">
        <v>48</v>
      </c>
      <c r="AM105" s="5">
        <f t="shared" si="50"/>
        <v>0</v>
      </c>
      <c r="AN105" s="7" t="s">
        <v>48</v>
      </c>
      <c r="AO105" s="5">
        <f t="shared" si="51"/>
        <v>0</v>
      </c>
      <c r="AP105" s="7" t="s">
        <v>49</v>
      </c>
      <c r="AQ105" s="5">
        <f t="shared" si="52"/>
        <v>1</v>
      </c>
      <c r="AR105" s="7" t="s">
        <v>48</v>
      </c>
      <c r="AS105" s="5">
        <f t="shared" si="53"/>
        <v>0</v>
      </c>
      <c r="AT105" s="7" t="s">
        <v>48</v>
      </c>
      <c r="AU105" s="5">
        <f t="shared" si="54"/>
        <v>0</v>
      </c>
      <c r="AV105" s="7" t="s">
        <v>47</v>
      </c>
      <c r="AW105" s="5">
        <f t="shared" si="55"/>
        <v>0</v>
      </c>
      <c r="AX105" s="7" t="s">
        <v>48</v>
      </c>
      <c r="AY105" s="5">
        <f t="shared" si="56"/>
        <v>0</v>
      </c>
      <c r="AZ105" s="7" t="s">
        <v>48</v>
      </c>
      <c r="BA105" s="5">
        <f t="shared" si="57"/>
        <v>0</v>
      </c>
      <c r="BB105" s="7" t="s">
        <v>48</v>
      </c>
      <c r="BC105" s="5">
        <f t="shared" si="58"/>
        <v>0</v>
      </c>
      <c r="BD105" s="7" t="s">
        <v>49</v>
      </c>
      <c r="BE105" s="5">
        <f t="shared" si="59"/>
        <v>1</v>
      </c>
      <c r="BF105" s="7" t="s">
        <v>49</v>
      </c>
      <c r="BG105" s="5">
        <f t="shared" si="60"/>
        <v>1</v>
      </c>
      <c r="BH105" s="7" t="s">
        <v>48</v>
      </c>
      <c r="BI105" s="5">
        <f t="shared" si="61"/>
        <v>0</v>
      </c>
      <c r="BJ105" s="7" t="s">
        <v>48</v>
      </c>
      <c r="BK105" s="5">
        <f t="shared" si="62"/>
        <v>0</v>
      </c>
      <c r="BL105" s="7" t="s">
        <v>48</v>
      </c>
      <c r="BM105" s="5">
        <f t="shared" si="63"/>
        <v>0</v>
      </c>
      <c r="BN105" s="7" t="s">
        <v>48</v>
      </c>
      <c r="BO105" s="5">
        <f t="shared" si="64"/>
        <v>0</v>
      </c>
      <c r="BP105" s="7" t="s">
        <v>49</v>
      </c>
      <c r="BQ105" s="5">
        <f t="shared" si="65"/>
        <v>1</v>
      </c>
      <c r="BR105" s="7" t="s">
        <v>49</v>
      </c>
      <c r="BS105" s="5">
        <f t="shared" si="66"/>
        <v>1</v>
      </c>
      <c r="BT105" s="7" t="s">
        <v>48</v>
      </c>
      <c r="BU105" s="5">
        <f t="shared" si="67"/>
        <v>0</v>
      </c>
      <c r="BV105" s="5">
        <f t="shared" si="68"/>
        <v>0</v>
      </c>
      <c r="BW105" s="2">
        <f t="shared" si="69"/>
        <v>11</v>
      </c>
      <c r="BX105" s="5">
        <f t="shared" si="70"/>
        <v>32</v>
      </c>
      <c r="BY105" s="5">
        <f t="shared" si="71"/>
        <v>34.375</v>
      </c>
      <c r="BZ105" s="9"/>
      <c r="CA105" s="9"/>
      <c r="CB105" s="9"/>
      <c r="CC105" s="9"/>
    </row>
    <row r="106" spans="1:81" x14ac:dyDescent="0.2">
      <c r="A106" s="7"/>
      <c r="B106" s="8" t="s">
        <v>402</v>
      </c>
      <c r="C106" s="9" t="s">
        <v>403</v>
      </c>
      <c r="D106" s="9"/>
      <c r="E106" s="7">
        <v>2018</v>
      </c>
      <c r="F106" s="7" t="s">
        <v>399</v>
      </c>
      <c r="G106" s="7" t="s">
        <v>400</v>
      </c>
      <c r="H106" s="9"/>
      <c r="I106" s="9" t="s">
        <v>404</v>
      </c>
      <c r="J106" s="7" t="s">
        <v>48</v>
      </c>
      <c r="K106" s="5">
        <f t="shared" si="36"/>
        <v>0</v>
      </c>
      <c r="L106" s="7" t="s">
        <v>49</v>
      </c>
      <c r="M106" s="5">
        <f t="shared" si="37"/>
        <v>1</v>
      </c>
      <c r="N106" s="7" t="s">
        <v>49</v>
      </c>
      <c r="O106" s="5">
        <f t="shared" si="38"/>
        <v>1</v>
      </c>
      <c r="P106" s="7" t="s">
        <v>48</v>
      </c>
      <c r="Q106" s="5">
        <f t="shared" si="39"/>
        <v>0</v>
      </c>
      <c r="R106" s="7" t="s">
        <v>48</v>
      </c>
      <c r="S106" s="5">
        <f t="shared" si="40"/>
        <v>0</v>
      </c>
      <c r="T106" s="7" t="s">
        <v>49</v>
      </c>
      <c r="U106" s="5">
        <f t="shared" si="41"/>
        <v>1</v>
      </c>
      <c r="V106" s="7" t="s">
        <v>47</v>
      </c>
      <c r="W106" s="5">
        <f t="shared" si="42"/>
        <v>0</v>
      </c>
      <c r="X106" s="7" t="s">
        <v>48</v>
      </c>
      <c r="Y106" s="5">
        <f t="shared" si="43"/>
        <v>0</v>
      </c>
      <c r="Z106" s="7" t="s">
        <v>49</v>
      </c>
      <c r="AA106" s="5">
        <f t="shared" si="44"/>
        <v>1</v>
      </c>
      <c r="AB106" s="7" t="s">
        <v>49</v>
      </c>
      <c r="AC106" s="5">
        <f t="shared" si="45"/>
        <v>1</v>
      </c>
      <c r="AD106" s="7" t="s">
        <v>49</v>
      </c>
      <c r="AE106" s="5">
        <f t="shared" si="46"/>
        <v>1</v>
      </c>
      <c r="AF106" s="7" t="s">
        <v>49</v>
      </c>
      <c r="AG106" s="5">
        <f t="shared" si="47"/>
        <v>1</v>
      </c>
      <c r="AH106" s="7" t="s">
        <v>48</v>
      </c>
      <c r="AI106" s="5">
        <f t="shared" si="48"/>
        <v>0</v>
      </c>
      <c r="AJ106" s="7" t="s">
        <v>49</v>
      </c>
      <c r="AK106" s="5">
        <f t="shared" si="49"/>
        <v>1</v>
      </c>
      <c r="AL106" s="7" t="s">
        <v>48</v>
      </c>
      <c r="AM106" s="5">
        <f t="shared" si="50"/>
        <v>0</v>
      </c>
      <c r="AN106" s="7" t="s">
        <v>49</v>
      </c>
      <c r="AO106" s="5">
        <f t="shared" si="51"/>
        <v>1</v>
      </c>
      <c r="AP106" s="7" t="s">
        <v>49</v>
      </c>
      <c r="AQ106" s="5">
        <f t="shared" si="52"/>
        <v>1</v>
      </c>
      <c r="AR106" s="7" t="s">
        <v>48</v>
      </c>
      <c r="AS106" s="5">
        <f t="shared" si="53"/>
        <v>0</v>
      </c>
      <c r="AT106" s="7" t="s">
        <v>49</v>
      </c>
      <c r="AU106" s="5">
        <f t="shared" si="54"/>
        <v>1</v>
      </c>
      <c r="AV106" s="7" t="s">
        <v>49</v>
      </c>
      <c r="AW106" s="5">
        <f t="shared" si="55"/>
        <v>1</v>
      </c>
      <c r="AX106" s="7" t="s">
        <v>49</v>
      </c>
      <c r="AY106" s="5">
        <f t="shared" si="56"/>
        <v>1</v>
      </c>
      <c r="AZ106" s="7" t="s">
        <v>48</v>
      </c>
      <c r="BA106" s="5">
        <f t="shared" si="57"/>
        <v>0</v>
      </c>
      <c r="BB106" s="7" t="s">
        <v>48</v>
      </c>
      <c r="BC106" s="5">
        <f t="shared" si="58"/>
        <v>0</v>
      </c>
      <c r="BD106" s="7" t="s">
        <v>49</v>
      </c>
      <c r="BE106" s="5">
        <f t="shared" si="59"/>
        <v>1</v>
      </c>
      <c r="BF106" s="7" t="s">
        <v>49</v>
      </c>
      <c r="BG106" s="5">
        <f t="shared" si="60"/>
        <v>1</v>
      </c>
      <c r="BH106" s="7" t="s">
        <v>49</v>
      </c>
      <c r="BI106" s="5">
        <f t="shared" si="61"/>
        <v>1</v>
      </c>
      <c r="BJ106" s="7" t="s">
        <v>48</v>
      </c>
      <c r="BK106" s="5">
        <f t="shared" si="62"/>
        <v>0</v>
      </c>
      <c r="BL106" s="7" t="s">
        <v>48</v>
      </c>
      <c r="BM106" s="5">
        <f t="shared" si="63"/>
        <v>0</v>
      </c>
      <c r="BN106" s="7" t="s">
        <v>49</v>
      </c>
      <c r="BO106" s="5">
        <f t="shared" si="64"/>
        <v>1</v>
      </c>
      <c r="BP106" s="7" t="s">
        <v>49</v>
      </c>
      <c r="BQ106" s="5">
        <f t="shared" si="65"/>
        <v>1</v>
      </c>
      <c r="BR106" s="7" t="s">
        <v>49</v>
      </c>
      <c r="BS106" s="5">
        <f t="shared" si="66"/>
        <v>1</v>
      </c>
      <c r="BT106" s="7" t="s">
        <v>48</v>
      </c>
      <c r="BU106" s="5">
        <f t="shared" si="67"/>
        <v>0</v>
      </c>
      <c r="BV106" s="5">
        <f t="shared" si="68"/>
        <v>0</v>
      </c>
      <c r="BW106" s="2">
        <f t="shared" si="69"/>
        <v>19</v>
      </c>
      <c r="BX106" s="5">
        <f t="shared" si="70"/>
        <v>32</v>
      </c>
      <c r="BY106" s="5">
        <f t="shared" si="71"/>
        <v>59.375</v>
      </c>
      <c r="BZ106" s="9"/>
      <c r="CA106" s="9"/>
      <c r="CB106" s="9"/>
      <c r="CC106" s="9"/>
    </row>
    <row r="107" spans="1:81" x14ac:dyDescent="0.2">
      <c r="A107" s="7"/>
      <c r="B107" s="8" t="s">
        <v>405</v>
      </c>
      <c r="C107" s="9" t="s">
        <v>406</v>
      </c>
      <c r="D107" s="10"/>
      <c r="E107" s="7">
        <v>2018</v>
      </c>
      <c r="F107" s="7" t="s">
        <v>407</v>
      </c>
      <c r="G107" s="7">
        <v>40</v>
      </c>
      <c r="H107" s="9"/>
      <c r="I107" s="9" t="s">
        <v>408</v>
      </c>
      <c r="J107" s="9" t="s">
        <v>47</v>
      </c>
      <c r="K107" s="5">
        <f t="shared" si="36"/>
        <v>0</v>
      </c>
      <c r="L107" s="9" t="s">
        <v>49</v>
      </c>
      <c r="M107" s="5">
        <f t="shared" si="37"/>
        <v>1</v>
      </c>
      <c r="N107" s="9" t="s">
        <v>48</v>
      </c>
      <c r="O107" s="5">
        <f t="shared" si="38"/>
        <v>0</v>
      </c>
      <c r="P107" s="9" t="s">
        <v>48</v>
      </c>
      <c r="Q107" s="5">
        <f t="shared" si="39"/>
        <v>0</v>
      </c>
      <c r="R107" s="9" t="s">
        <v>48</v>
      </c>
      <c r="S107" s="5">
        <f t="shared" si="40"/>
        <v>0</v>
      </c>
      <c r="T107" s="9" t="s">
        <v>49</v>
      </c>
      <c r="U107" s="5">
        <f t="shared" si="41"/>
        <v>1</v>
      </c>
      <c r="V107" s="9" t="s">
        <v>49</v>
      </c>
      <c r="W107" s="5">
        <f t="shared" si="42"/>
        <v>1</v>
      </c>
      <c r="X107" s="9" t="s">
        <v>48</v>
      </c>
      <c r="Y107" s="5">
        <f t="shared" si="43"/>
        <v>0</v>
      </c>
      <c r="Z107" s="9" t="s">
        <v>48</v>
      </c>
      <c r="AA107" s="5">
        <f t="shared" si="44"/>
        <v>0</v>
      </c>
      <c r="AB107" s="9" t="s">
        <v>49</v>
      </c>
      <c r="AC107" s="5">
        <f t="shared" si="45"/>
        <v>1</v>
      </c>
      <c r="AD107" s="9" t="s">
        <v>49</v>
      </c>
      <c r="AE107" s="5">
        <f t="shared" si="46"/>
        <v>1</v>
      </c>
      <c r="AF107" s="9" t="s">
        <v>49</v>
      </c>
      <c r="AG107" s="5">
        <f t="shared" si="47"/>
        <v>1</v>
      </c>
      <c r="AH107" s="9" t="s">
        <v>49</v>
      </c>
      <c r="AI107" s="5">
        <f t="shared" si="48"/>
        <v>1</v>
      </c>
      <c r="AJ107" s="9" t="s">
        <v>49</v>
      </c>
      <c r="AK107" s="5">
        <f t="shared" si="49"/>
        <v>1</v>
      </c>
      <c r="AL107" s="9" t="s">
        <v>48</v>
      </c>
      <c r="AM107" s="5">
        <f t="shared" si="50"/>
        <v>0</v>
      </c>
      <c r="AN107" s="9" t="s">
        <v>49</v>
      </c>
      <c r="AO107" s="5">
        <f t="shared" si="51"/>
        <v>1</v>
      </c>
      <c r="AP107" s="9" t="s">
        <v>49</v>
      </c>
      <c r="AQ107" s="5">
        <f t="shared" si="52"/>
        <v>1</v>
      </c>
      <c r="AR107" s="9" t="s">
        <v>48</v>
      </c>
      <c r="AS107" s="5">
        <f t="shared" si="53"/>
        <v>0</v>
      </c>
      <c r="AT107" s="9" t="s">
        <v>49</v>
      </c>
      <c r="AU107" s="5">
        <f t="shared" si="54"/>
        <v>1</v>
      </c>
      <c r="AV107" s="9" t="s">
        <v>48</v>
      </c>
      <c r="AW107" s="5">
        <f t="shared" si="55"/>
        <v>0</v>
      </c>
      <c r="AX107" s="9" t="s">
        <v>49</v>
      </c>
      <c r="AY107" s="5">
        <f t="shared" si="56"/>
        <v>1</v>
      </c>
      <c r="AZ107" s="9" t="s">
        <v>49</v>
      </c>
      <c r="BA107" s="5">
        <f t="shared" si="57"/>
        <v>1</v>
      </c>
      <c r="BB107" s="9" t="s">
        <v>48</v>
      </c>
      <c r="BC107" s="5">
        <f t="shared" si="58"/>
        <v>0</v>
      </c>
      <c r="BD107" s="9" t="s">
        <v>48</v>
      </c>
      <c r="BE107" s="5">
        <f t="shared" si="59"/>
        <v>0</v>
      </c>
      <c r="BF107" s="9" t="s">
        <v>48</v>
      </c>
      <c r="BG107" s="5">
        <f t="shared" si="60"/>
        <v>0</v>
      </c>
      <c r="BH107" s="9" t="s">
        <v>49</v>
      </c>
      <c r="BI107" s="5">
        <f t="shared" si="61"/>
        <v>1</v>
      </c>
      <c r="BJ107" s="9" t="s">
        <v>48</v>
      </c>
      <c r="BK107" s="5">
        <f t="shared" si="62"/>
        <v>0</v>
      </c>
      <c r="BL107" s="9" t="s">
        <v>48</v>
      </c>
      <c r="BM107" s="5">
        <f t="shared" si="63"/>
        <v>0</v>
      </c>
      <c r="BN107" s="9" t="s">
        <v>49</v>
      </c>
      <c r="BO107" s="5">
        <f t="shared" si="64"/>
        <v>1</v>
      </c>
      <c r="BP107" s="9" t="s">
        <v>49</v>
      </c>
      <c r="BQ107" s="5">
        <f t="shared" si="65"/>
        <v>1</v>
      </c>
      <c r="BR107" s="9" t="s">
        <v>49</v>
      </c>
      <c r="BS107" s="5">
        <f t="shared" si="66"/>
        <v>1</v>
      </c>
      <c r="BT107" s="9" t="s">
        <v>48</v>
      </c>
      <c r="BU107" s="5">
        <f t="shared" si="67"/>
        <v>0</v>
      </c>
      <c r="BV107" s="5">
        <f t="shared" si="68"/>
        <v>0</v>
      </c>
      <c r="BW107" s="2">
        <f t="shared" si="69"/>
        <v>17</v>
      </c>
      <c r="BX107" s="5">
        <f t="shared" si="70"/>
        <v>32</v>
      </c>
      <c r="BY107" s="5">
        <f t="shared" si="71"/>
        <v>53.125</v>
      </c>
      <c r="BZ107" s="9"/>
      <c r="CA107" s="9"/>
      <c r="CB107" s="9"/>
      <c r="CC107" s="9"/>
    </row>
    <row r="108" spans="1:81" x14ac:dyDescent="0.2">
      <c r="A108" s="7"/>
      <c r="B108" s="10" t="s">
        <v>409</v>
      </c>
      <c r="C108" s="9" t="s">
        <v>410</v>
      </c>
      <c r="D108" s="10"/>
      <c r="E108" s="7">
        <v>2018</v>
      </c>
      <c r="F108" s="7" t="s">
        <v>407</v>
      </c>
      <c r="G108" s="7">
        <v>40</v>
      </c>
      <c r="H108" s="9"/>
      <c r="I108" s="9" t="s">
        <v>411</v>
      </c>
      <c r="J108" s="9" t="s">
        <v>49</v>
      </c>
      <c r="K108" s="5">
        <f t="shared" si="36"/>
        <v>1</v>
      </c>
      <c r="L108" s="9" t="s">
        <v>48</v>
      </c>
      <c r="M108" s="5">
        <f t="shared" si="37"/>
        <v>0</v>
      </c>
      <c r="N108" s="9" t="s">
        <v>48</v>
      </c>
      <c r="O108" s="5">
        <f t="shared" si="38"/>
        <v>0</v>
      </c>
      <c r="P108" s="9" t="s">
        <v>48</v>
      </c>
      <c r="Q108" s="5">
        <f t="shared" si="39"/>
        <v>0</v>
      </c>
      <c r="R108" s="9" t="s">
        <v>49</v>
      </c>
      <c r="S108" s="5">
        <f t="shared" si="40"/>
        <v>1</v>
      </c>
      <c r="T108" s="9" t="s">
        <v>48</v>
      </c>
      <c r="U108" s="5">
        <f t="shared" si="41"/>
        <v>0</v>
      </c>
      <c r="V108" s="9" t="s">
        <v>48</v>
      </c>
      <c r="W108" s="5">
        <f t="shared" si="42"/>
        <v>0</v>
      </c>
      <c r="X108" s="9" t="s">
        <v>49</v>
      </c>
      <c r="Y108" s="5">
        <f t="shared" si="43"/>
        <v>1</v>
      </c>
      <c r="Z108" s="9" t="s">
        <v>49</v>
      </c>
      <c r="AA108" s="5">
        <f t="shared" si="44"/>
        <v>1</v>
      </c>
      <c r="AB108" s="9" t="s">
        <v>49</v>
      </c>
      <c r="AC108" s="5">
        <f t="shared" si="45"/>
        <v>1</v>
      </c>
      <c r="AD108" s="9" t="s">
        <v>49</v>
      </c>
      <c r="AE108" s="5">
        <f t="shared" si="46"/>
        <v>1</v>
      </c>
      <c r="AF108" s="9" t="s">
        <v>49</v>
      </c>
      <c r="AG108" s="5">
        <f t="shared" si="47"/>
        <v>1</v>
      </c>
      <c r="AH108" s="9" t="s">
        <v>49</v>
      </c>
      <c r="AI108" s="5">
        <f t="shared" si="48"/>
        <v>1</v>
      </c>
      <c r="AJ108" s="9" t="s">
        <v>49</v>
      </c>
      <c r="AK108" s="5">
        <f t="shared" si="49"/>
        <v>1</v>
      </c>
      <c r="AL108" s="9" t="s">
        <v>48</v>
      </c>
      <c r="AM108" s="5">
        <f t="shared" si="50"/>
        <v>0</v>
      </c>
      <c r="AN108" s="9" t="s">
        <v>49</v>
      </c>
      <c r="AO108" s="5">
        <f t="shared" si="51"/>
        <v>1</v>
      </c>
      <c r="AP108" s="9" t="s">
        <v>49</v>
      </c>
      <c r="AQ108" s="5">
        <f t="shared" si="52"/>
        <v>1</v>
      </c>
      <c r="AR108" s="9" t="s">
        <v>48</v>
      </c>
      <c r="AS108" s="5">
        <f t="shared" si="53"/>
        <v>0</v>
      </c>
      <c r="AT108" s="9" t="s">
        <v>49</v>
      </c>
      <c r="AU108" s="5">
        <f t="shared" si="54"/>
        <v>1</v>
      </c>
      <c r="AV108" s="9" t="s">
        <v>49</v>
      </c>
      <c r="AW108" s="5">
        <f t="shared" si="55"/>
        <v>1</v>
      </c>
      <c r="AX108" s="9" t="s">
        <v>49</v>
      </c>
      <c r="AY108" s="5">
        <f t="shared" si="56"/>
        <v>1</v>
      </c>
      <c r="AZ108" s="9" t="s">
        <v>48</v>
      </c>
      <c r="BA108" s="5">
        <f t="shared" si="57"/>
        <v>0</v>
      </c>
      <c r="BB108" s="9" t="s">
        <v>48</v>
      </c>
      <c r="BC108" s="5">
        <f t="shared" si="58"/>
        <v>0</v>
      </c>
      <c r="BD108" s="9" t="s">
        <v>49</v>
      </c>
      <c r="BE108" s="5">
        <f t="shared" si="59"/>
        <v>1</v>
      </c>
      <c r="BF108" s="9" t="s">
        <v>48</v>
      </c>
      <c r="BG108" s="5">
        <f t="shared" si="60"/>
        <v>0</v>
      </c>
      <c r="BH108" s="9" t="s">
        <v>49</v>
      </c>
      <c r="BI108" s="5">
        <f t="shared" si="61"/>
        <v>1</v>
      </c>
      <c r="BJ108" s="9" t="s">
        <v>49</v>
      </c>
      <c r="BK108" s="5">
        <f t="shared" si="62"/>
        <v>1</v>
      </c>
      <c r="BL108" s="9" t="s">
        <v>48</v>
      </c>
      <c r="BM108" s="5">
        <f t="shared" si="63"/>
        <v>0</v>
      </c>
      <c r="BN108" s="9" t="s">
        <v>49</v>
      </c>
      <c r="BO108" s="5">
        <f t="shared" si="64"/>
        <v>1</v>
      </c>
      <c r="BP108" s="9" t="s">
        <v>49</v>
      </c>
      <c r="BQ108" s="5">
        <f t="shared" si="65"/>
        <v>1</v>
      </c>
      <c r="BR108" s="9" t="s">
        <v>49</v>
      </c>
      <c r="BS108" s="5">
        <f t="shared" si="66"/>
        <v>1</v>
      </c>
      <c r="BT108" s="9" t="s">
        <v>48</v>
      </c>
      <c r="BU108" s="5">
        <f t="shared" si="67"/>
        <v>0</v>
      </c>
      <c r="BV108" s="5">
        <f t="shared" si="68"/>
        <v>0</v>
      </c>
      <c r="BW108" s="2">
        <f t="shared" si="69"/>
        <v>20</v>
      </c>
      <c r="BX108" s="5">
        <f t="shared" si="70"/>
        <v>32</v>
      </c>
      <c r="BY108" s="5">
        <f t="shared" si="71"/>
        <v>62.5</v>
      </c>
      <c r="BZ108" s="9"/>
      <c r="CA108" s="9"/>
      <c r="CB108" s="9"/>
      <c r="CC108" s="9"/>
    </row>
    <row r="109" spans="1:81" x14ac:dyDescent="0.2">
      <c r="A109" s="7"/>
      <c r="B109" s="8" t="s">
        <v>412</v>
      </c>
      <c r="C109" s="9" t="s">
        <v>413</v>
      </c>
      <c r="D109" s="10"/>
      <c r="E109" s="7">
        <v>2018</v>
      </c>
      <c r="F109" s="7" t="s">
        <v>407</v>
      </c>
      <c r="G109" s="7">
        <v>40</v>
      </c>
      <c r="H109" s="9"/>
      <c r="I109" s="9" t="s">
        <v>414</v>
      </c>
      <c r="J109" s="9" t="s">
        <v>49</v>
      </c>
      <c r="K109" s="5">
        <f t="shared" si="36"/>
        <v>1</v>
      </c>
      <c r="L109" s="9" t="s">
        <v>49</v>
      </c>
      <c r="M109" s="5">
        <f t="shared" si="37"/>
        <v>1</v>
      </c>
      <c r="N109" s="9" t="s">
        <v>48</v>
      </c>
      <c r="O109" s="5">
        <f t="shared" si="38"/>
        <v>0</v>
      </c>
      <c r="P109" s="9" t="s">
        <v>48</v>
      </c>
      <c r="Q109" s="5">
        <f t="shared" si="39"/>
        <v>0</v>
      </c>
      <c r="R109" s="9" t="s">
        <v>48</v>
      </c>
      <c r="S109" s="5">
        <f t="shared" si="40"/>
        <v>0</v>
      </c>
      <c r="T109" s="9" t="s">
        <v>48</v>
      </c>
      <c r="U109" s="5">
        <f t="shared" si="41"/>
        <v>0</v>
      </c>
      <c r="V109" s="9" t="s">
        <v>47</v>
      </c>
      <c r="W109" s="5">
        <f t="shared" si="42"/>
        <v>0</v>
      </c>
      <c r="X109" s="9" t="s">
        <v>48</v>
      </c>
      <c r="Y109" s="5">
        <f t="shared" si="43"/>
        <v>0</v>
      </c>
      <c r="Z109" s="9" t="s">
        <v>48</v>
      </c>
      <c r="AA109" s="5">
        <f t="shared" si="44"/>
        <v>0</v>
      </c>
      <c r="AB109" s="9" t="s">
        <v>48</v>
      </c>
      <c r="AC109" s="5">
        <f t="shared" si="45"/>
        <v>0</v>
      </c>
      <c r="AD109" s="9" t="s">
        <v>48</v>
      </c>
      <c r="AE109" s="5">
        <f t="shared" si="46"/>
        <v>0</v>
      </c>
      <c r="AF109" s="9" t="s">
        <v>49</v>
      </c>
      <c r="AG109" s="5">
        <f t="shared" si="47"/>
        <v>1</v>
      </c>
      <c r="AH109" s="9" t="s">
        <v>48</v>
      </c>
      <c r="AI109" s="5">
        <f t="shared" si="48"/>
        <v>0</v>
      </c>
      <c r="AJ109" s="9" t="s">
        <v>49</v>
      </c>
      <c r="AK109" s="5">
        <f t="shared" si="49"/>
        <v>1</v>
      </c>
      <c r="AL109" s="9" t="s">
        <v>48</v>
      </c>
      <c r="AM109" s="5">
        <f t="shared" si="50"/>
        <v>0</v>
      </c>
      <c r="AN109" s="9" t="s">
        <v>49</v>
      </c>
      <c r="AO109" s="5">
        <f t="shared" si="51"/>
        <v>1</v>
      </c>
      <c r="AP109" s="9" t="s">
        <v>49</v>
      </c>
      <c r="AQ109" s="5">
        <f t="shared" si="52"/>
        <v>1</v>
      </c>
      <c r="AR109" s="9" t="s">
        <v>48</v>
      </c>
      <c r="AS109" s="5">
        <f t="shared" si="53"/>
        <v>0</v>
      </c>
      <c r="AT109" s="9" t="s">
        <v>48</v>
      </c>
      <c r="AU109" s="5">
        <f t="shared" si="54"/>
        <v>0</v>
      </c>
      <c r="AV109" s="9" t="s">
        <v>48</v>
      </c>
      <c r="AW109" s="5">
        <f t="shared" si="55"/>
        <v>0</v>
      </c>
      <c r="AX109" s="9" t="s">
        <v>48</v>
      </c>
      <c r="AY109" s="5">
        <f t="shared" si="56"/>
        <v>0</v>
      </c>
      <c r="AZ109" s="9" t="s">
        <v>48</v>
      </c>
      <c r="BA109" s="5">
        <f t="shared" si="57"/>
        <v>0</v>
      </c>
      <c r="BB109" s="9" t="s">
        <v>48</v>
      </c>
      <c r="BC109" s="5">
        <f t="shared" si="58"/>
        <v>0</v>
      </c>
      <c r="BD109" s="9" t="s">
        <v>48</v>
      </c>
      <c r="BE109" s="5">
        <f t="shared" si="59"/>
        <v>0</v>
      </c>
      <c r="BF109" s="9" t="s">
        <v>48</v>
      </c>
      <c r="BG109" s="5">
        <f t="shared" si="60"/>
        <v>0</v>
      </c>
      <c r="BH109" s="9" t="s">
        <v>48</v>
      </c>
      <c r="BI109" s="5">
        <f t="shared" si="61"/>
        <v>0</v>
      </c>
      <c r="BJ109" s="9" t="s">
        <v>48</v>
      </c>
      <c r="BK109" s="5">
        <f t="shared" si="62"/>
        <v>0</v>
      </c>
      <c r="BL109" s="9" t="s">
        <v>48</v>
      </c>
      <c r="BM109" s="5">
        <f t="shared" si="63"/>
        <v>0</v>
      </c>
      <c r="BN109" s="9" t="s">
        <v>49</v>
      </c>
      <c r="BO109" s="5">
        <f t="shared" si="64"/>
        <v>1</v>
      </c>
      <c r="BP109" s="9" t="s">
        <v>49</v>
      </c>
      <c r="BQ109" s="5">
        <f t="shared" si="65"/>
        <v>1</v>
      </c>
      <c r="BR109" s="9" t="s">
        <v>49</v>
      </c>
      <c r="BS109" s="5">
        <f t="shared" si="66"/>
        <v>1</v>
      </c>
      <c r="BT109" s="9" t="s">
        <v>48</v>
      </c>
      <c r="BU109" s="5">
        <f t="shared" si="67"/>
        <v>0</v>
      </c>
      <c r="BV109" s="5">
        <f t="shared" si="68"/>
        <v>0</v>
      </c>
      <c r="BW109" s="2">
        <f t="shared" si="69"/>
        <v>9</v>
      </c>
      <c r="BX109" s="5">
        <f t="shared" si="70"/>
        <v>32</v>
      </c>
      <c r="BY109" s="5">
        <f t="shared" si="71"/>
        <v>28.125</v>
      </c>
      <c r="BZ109" s="9"/>
      <c r="CA109" s="9"/>
      <c r="CB109" s="9"/>
      <c r="CC109" s="9"/>
    </row>
    <row r="110" spans="1:81" x14ac:dyDescent="0.2">
      <c r="A110" s="3"/>
      <c r="B110" s="11" t="s">
        <v>415</v>
      </c>
      <c r="C110" s="5" t="s">
        <v>416</v>
      </c>
      <c r="E110" s="3">
        <v>2018</v>
      </c>
      <c r="F110" s="3" t="s">
        <v>417</v>
      </c>
      <c r="G110" s="3">
        <v>33</v>
      </c>
      <c r="H110" s="3">
        <v>4</v>
      </c>
      <c r="I110" s="5" t="s">
        <v>418</v>
      </c>
      <c r="J110" s="5" t="s">
        <v>49</v>
      </c>
      <c r="K110" s="5">
        <f t="shared" si="36"/>
        <v>1</v>
      </c>
      <c r="L110" s="3" t="s">
        <v>49</v>
      </c>
      <c r="M110" s="5">
        <f t="shared" si="37"/>
        <v>1</v>
      </c>
      <c r="N110" s="3" t="s">
        <v>48</v>
      </c>
      <c r="O110" s="5">
        <f t="shared" si="38"/>
        <v>0</v>
      </c>
      <c r="P110" s="3" t="s">
        <v>48</v>
      </c>
      <c r="Q110" s="5">
        <f t="shared" si="39"/>
        <v>0</v>
      </c>
      <c r="R110" s="3" t="s">
        <v>48</v>
      </c>
      <c r="S110" s="5">
        <f t="shared" si="40"/>
        <v>0</v>
      </c>
      <c r="T110" s="3" t="s">
        <v>48</v>
      </c>
      <c r="U110" s="5">
        <f t="shared" si="41"/>
        <v>0</v>
      </c>
      <c r="V110" s="3" t="s">
        <v>47</v>
      </c>
      <c r="W110" s="5">
        <f t="shared" si="42"/>
        <v>0</v>
      </c>
      <c r="X110" s="3" t="s">
        <v>48</v>
      </c>
      <c r="Y110" s="5">
        <f t="shared" si="43"/>
        <v>0</v>
      </c>
      <c r="Z110" s="3" t="s">
        <v>48</v>
      </c>
      <c r="AA110" s="5">
        <f t="shared" si="44"/>
        <v>0</v>
      </c>
      <c r="AB110" s="3" t="s">
        <v>49</v>
      </c>
      <c r="AC110" s="5">
        <f t="shared" si="45"/>
        <v>1</v>
      </c>
      <c r="AD110" s="3" t="s">
        <v>49</v>
      </c>
      <c r="AE110" s="5">
        <f t="shared" si="46"/>
        <v>1</v>
      </c>
      <c r="AF110" s="5" t="s">
        <v>49</v>
      </c>
      <c r="AG110" s="5">
        <f t="shared" si="47"/>
        <v>1</v>
      </c>
      <c r="AH110" s="3" t="s">
        <v>48</v>
      </c>
      <c r="AI110" s="5">
        <f t="shared" si="48"/>
        <v>0</v>
      </c>
      <c r="AJ110" s="3" t="s">
        <v>49</v>
      </c>
      <c r="AK110" s="5">
        <f t="shared" si="49"/>
        <v>1</v>
      </c>
      <c r="AL110" s="3" t="s">
        <v>48</v>
      </c>
      <c r="AM110" s="5">
        <f t="shared" si="50"/>
        <v>0</v>
      </c>
      <c r="AN110" s="3" t="s">
        <v>49</v>
      </c>
      <c r="AO110" s="5">
        <f t="shared" si="51"/>
        <v>1</v>
      </c>
      <c r="AP110" s="3" t="s">
        <v>49</v>
      </c>
      <c r="AQ110" s="5">
        <f t="shared" si="52"/>
        <v>1</v>
      </c>
      <c r="AR110" s="3" t="s">
        <v>48</v>
      </c>
      <c r="AS110" s="5">
        <f t="shared" si="53"/>
        <v>0</v>
      </c>
      <c r="AT110" s="3" t="s">
        <v>49</v>
      </c>
      <c r="AU110" s="5">
        <f t="shared" si="54"/>
        <v>1</v>
      </c>
      <c r="AV110" s="3" t="s">
        <v>48</v>
      </c>
      <c r="AW110" s="5">
        <f t="shared" si="55"/>
        <v>0</v>
      </c>
      <c r="AX110" s="3" t="s">
        <v>49</v>
      </c>
      <c r="AY110" s="5">
        <f t="shared" si="56"/>
        <v>1</v>
      </c>
      <c r="AZ110" s="3" t="s">
        <v>48</v>
      </c>
      <c r="BA110" s="5">
        <f t="shared" si="57"/>
        <v>0</v>
      </c>
      <c r="BB110" s="3" t="s">
        <v>48</v>
      </c>
      <c r="BC110" s="5">
        <f t="shared" si="58"/>
        <v>0</v>
      </c>
      <c r="BD110" s="3" t="s">
        <v>48</v>
      </c>
      <c r="BE110" s="5">
        <f t="shared" si="59"/>
        <v>0</v>
      </c>
      <c r="BF110" s="3" t="s">
        <v>49</v>
      </c>
      <c r="BG110" s="5">
        <f t="shared" si="60"/>
        <v>1</v>
      </c>
      <c r="BH110" s="3" t="s">
        <v>49</v>
      </c>
      <c r="BI110" s="5">
        <f t="shared" si="61"/>
        <v>1</v>
      </c>
      <c r="BJ110" s="3" t="s">
        <v>48</v>
      </c>
      <c r="BK110" s="5">
        <f t="shared" si="62"/>
        <v>0</v>
      </c>
      <c r="BL110" s="3" t="s">
        <v>48</v>
      </c>
      <c r="BM110" s="5">
        <f t="shared" si="63"/>
        <v>0</v>
      </c>
      <c r="BN110" s="3" t="s">
        <v>49</v>
      </c>
      <c r="BO110" s="5">
        <f t="shared" si="64"/>
        <v>1</v>
      </c>
      <c r="BP110" s="3" t="s">
        <v>49</v>
      </c>
      <c r="BQ110" s="5">
        <f t="shared" si="65"/>
        <v>1</v>
      </c>
      <c r="BR110" s="3" t="s">
        <v>49</v>
      </c>
      <c r="BS110" s="5">
        <f t="shared" si="66"/>
        <v>1</v>
      </c>
      <c r="BT110" s="3" t="s">
        <v>49</v>
      </c>
      <c r="BU110" s="5">
        <f t="shared" si="67"/>
        <v>1</v>
      </c>
      <c r="BV110" s="5">
        <f t="shared" si="68"/>
        <v>0</v>
      </c>
      <c r="BW110" s="2">
        <f t="shared" si="69"/>
        <v>16</v>
      </c>
      <c r="BX110" s="5">
        <f t="shared" si="70"/>
        <v>32</v>
      </c>
      <c r="BY110" s="5">
        <f t="shared" si="71"/>
        <v>50</v>
      </c>
    </row>
    <row r="111" spans="1:81" x14ac:dyDescent="0.2">
      <c r="A111" s="3"/>
      <c r="B111" s="3" t="s">
        <v>419</v>
      </c>
      <c r="C111" s="3" t="s">
        <v>420</v>
      </c>
      <c r="D111" s="4"/>
      <c r="E111" s="3">
        <v>2018</v>
      </c>
      <c r="F111" s="3" t="s">
        <v>421</v>
      </c>
      <c r="G111" s="3">
        <v>25</v>
      </c>
      <c r="H111" s="3">
        <v>4</v>
      </c>
      <c r="I111" s="3" t="s">
        <v>422</v>
      </c>
      <c r="J111" s="5" t="s">
        <v>49</v>
      </c>
      <c r="K111" s="5">
        <f t="shared" si="36"/>
        <v>1</v>
      </c>
      <c r="L111" s="5" t="s">
        <v>49</v>
      </c>
      <c r="M111" s="5">
        <f t="shared" si="37"/>
        <v>1</v>
      </c>
      <c r="N111" s="5" t="s">
        <v>49</v>
      </c>
      <c r="O111" s="5">
        <f t="shared" si="38"/>
        <v>1</v>
      </c>
      <c r="P111" s="5" t="s">
        <v>48</v>
      </c>
      <c r="Q111" s="5">
        <f t="shared" si="39"/>
        <v>0</v>
      </c>
      <c r="R111" s="5" t="s">
        <v>49</v>
      </c>
      <c r="S111" s="5">
        <f t="shared" si="40"/>
        <v>1</v>
      </c>
      <c r="T111" s="5" t="s">
        <v>49</v>
      </c>
      <c r="U111" s="5">
        <f t="shared" si="41"/>
        <v>1</v>
      </c>
      <c r="V111" s="5" t="s">
        <v>48</v>
      </c>
      <c r="W111" s="5">
        <f t="shared" si="42"/>
        <v>0</v>
      </c>
      <c r="X111" s="5" t="s">
        <v>49</v>
      </c>
      <c r="Y111" s="5">
        <f t="shared" si="43"/>
        <v>1</v>
      </c>
      <c r="Z111" s="5" t="s">
        <v>48</v>
      </c>
      <c r="AA111" s="5">
        <f t="shared" si="44"/>
        <v>0</v>
      </c>
      <c r="AB111" s="5" t="s">
        <v>48</v>
      </c>
      <c r="AC111" s="5">
        <f t="shared" si="45"/>
        <v>0</v>
      </c>
      <c r="AD111" s="5" t="s">
        <v>49</v>
      </c>
      <c r="AE111" s="5">
        <f t="shared" si="46"/>
        <v>1</v>
      </c>
      <c r="AF111" s="5" t="s">
        <v>49</v>
      </c>
      <c r="AG111" s="5">
        <f t="shared" si="47"/>
        <v>1</v>
      </c>
      <c r="AH111" s="5" t="s">
        <v>48</v>
      </c>
      <c r="AI111" s="5">
        <f t="shared" si="48"/>
        <v>0</v>
      </c>
      <c r="AJ111" s="5" t="s">
        <v>49</v>
      </c>
      <c r="AK111" s="5">
        <f t="shared" si="49"/>
        <v>1</v>
      </c>
      <c r="AL111" s="5" t="s">
        <v>48</v>
      </c>
      <c r="AM111" s="5">
        <f t="shared" si="50"/>
        <v>0</v>
      </c>
      <c r="AN111" s="5" t="s">
        <v>49</v>
      </c>
      <c r="AO111" s="5">
        <f t="shared" si="51"/>
        <v>1</v>
      </c>
      <c r="AP111" s="5" t="s">
        <v>49</v>
      </c>
      <c r="AQ111" s="5">
        <f t="shared" si="52"/>
        <v>1</v>
      </c>
      <c r="AR111" s="5" t="s">
        <v>48</v>
      </c>
      <c r="AS111" s="5">
        <f t="shared" si="53"/>
        <v>0</v>
      </c>
      <c r="AT111" s="5" t="s">
        <v>49</v>
      </c>
      <c r="AU111" s="5">
        <f t="shared" si="54"/>
        <v>1</v>
      </c>
      <c r="AV111" s="5" t="s">
        <v>48</v>
      </c>
      <c r="AW111" s="5">
        <f t="shared" si="55"/>
        <v>0</v>
      </c>
      <c r="AX111" s="5" t="s">
        <v>48</v>
      </c>
      <c r="AY111" s="5">
        <f t="shared" si="56"/>
        <v>0</v>
      </c>
      <c r="AZ111" s="5" t="s">
        <v>48</v>
      </c>
      <c r="BA111" s="5">
        <f t="shared" si="57"/>
        <v>0</v>
      </c>
      <c r="BB111" s="5" t="s">
        <v>48</v>
      </c>
      <c r="BC111" s="5">
        <f t="shared" si="58"/>
        <v>0</v>
      </c>
      <c r="BD111" s="5" t="s">
        <v>49</v>
      </c>
      <c r="BE111" s="5">
        <f t="shared" si="59"/>
        <v>1</v>
      </c>
      <c r="BF111" s="5" t="s">
        <v>48</v>
      </c>
      <c r="BG111" s="5">
        <f t="shared" si="60"/>
        <v>0</v>
      </c>
      <c r="BH111" s="5" t="s">
        <v>49</v>
      </c>
      <c r="BI111" s="5">
        <f t="shared" si="61"/>
        <v>1</v>
      </c>
      <c r="BJ111" s="5" t="s">
        <v>48</v>
      </c>
      <c r="BK111" s="5">
        <f t="shared" si="62"/>
        <v>0</v>
      </c>
      <c r="BL111" s="5" t="s">
        <v>48</v>
      </c>
      <c r="BM111" s="5">
        <f t="shared" si="63"/>
        <v>0</v>
      </c>
      <c r="BN111" s="5" t="s">
        <v>49</v>
      </c>
      <c r="BO111" s="5">
        <f t="shared" si="64"/>
        <v>1</v>
      </c>
      <c r="BP111" s="5" t="s">
        <v>49</v>
      </c>
      <c r="BQ111" s="5">
        <f t="shared" si="65"/>
        <v>1</v>
      </c>
      <c r="BR111" s="5" t="s">
        <v>49</v>
      </c>
      <c r="BS111" s="5">
        <f t="shared" si="66"/>
        <v>1</v>
      </c>
      <c r="BT111" s="5" t="s">
        <v>48</v>
      </c>
      <c r="BU111" s="5">
        <f t="shared" si="67"/>
        <v>0</v>
      </c>
      <c r="BV111" s="5">
        <f t="shared" si="68"/>
        <v>0</v>
      </c>
      <c r="BW111" s="2">
        <f t="shared" si="69"/>
        <v>17</v>
      </c>
      <c r="BX111" s="5">
        <f t="shared" si="70"/>
        <v>32</v>
      </c>
      <c r="BY111" s="5">
        <f t="shared" si="71"/>
        <v>53.125</v>
      </c>
    </row>
    <row r="112" spans="1:81" x14ac:dyDescent="0.2">
      <c r="A112" s="3"/>
      <c r="B112" s="3" t="s">
        <v>423</v>
      </c>
      <c r="C112" s="3" t="s">
        <v>424</v>
      </c>
      <c r="D112" s="4"/>
      <c r="E112" s="3">
        <v>2018</v>
      </c>
      <c r="F112" s="3" t="s">
        <v>421</v>
      </c>
      <c r="G112" s="3">
        <v>25</v>
      </c>
      <c r="H112" s="3">
        <v>4</v>
      </c>
      <c r="I112" s="5" t="s">
        <v>425</v>
      </c>
      <c r="J112" s="5" t="s">
        <v>49</v>
      </c>
      <c r="K112" s="5">
        <f t="shared" si="36"/>
        <v>1</v>
      </c>
      <c r="L112" s="3" t="s">
        <v>49</v>
      </c>
      <c r="M112" s="5">
        <f t="shared" si="37"/>
        <v>1</v>
      </c>
      <c r="N112" s="3" t="s">
        <v>49</v>
      </c>
      <c r="O112" s="5">
        <f t="shared" si="38"/>
        <v>1</v>
      </c>
      <c r="P112" s="3" t="s">
        <v>49</v>
      </c>
      <c r="Q112" s="5">
        <f t="shared" si="39"/>
        <v>1</v>
      </c>
      <c r="R112" s="3" t="s">
        <v>49</v>
      </c>
      <c r="S112" s="5">
        <f t="shared" si="40"/>
        <v>1</v>
      </c>
      <c r="T112" s="3" t="s">
        <v>49</v>
      </c>
      <c r="U112" s="5">
        <f t="shared" si="41"/>
        <v>1</v>
      </c>
      <c r="V112" s="3" t="s">
        <v>48</v>
      </c>
      <c r="W112" s="5">
        <f t="shared" si="42"/>
        <v>0</v>
      </c>
      <c r="X112" s="3" t="s">
        <v>49</v>
      </c>
      <c r="Y112" s="5">
        <f t="shared" si="43"/>
        <v>1</v>
      </c>
      <c r="Z112" s="3" t="s">
        <v>49</v>
      </c>
      <c r="AA112" s="5">
        <f t="shared" si="44"/>
        <v>1</v>
      </c>
      <c r="AB112" s="3" t="s">
        <v>49</v>
      </c>
      <c r="AC112" s="5">
        <f t="shared" si="45"/>
        <v>1</v>
      </c>
      <c r="AD112" s="3" t="s">
        <v>48</v>
      </c>
      <c r="AE112" s="5">
        <f t="shared" si="46"/>
        <v>0</v>
      </c>
      <c r="AF112" s="3" t="s">
        <v>49</v>
      </c>
      <c r="AG112" s="5">
        <f t="shared" si="47"/>
        <v>1</v>
      </c>
      <c r="AH112" s="3" t="s">
        <v>49</v>
      </c>
      <c r="AI112" s="5">
        <f t="shared" si="48"/>
        <v>1</v>
      </c>
      <c r="AJ112" s="3" t="s">
        <v>49</v>
      </c>
      <c r="AK112" s="5">
        <f t="shared" si="49"/>
        <v>1</v>
      </c>
      <c r="AL112" s="3" t="s">
        <v>49</v>
      </c>
      <c r="AM112" s="5">
        <f t="shared" si="50"/>
        <v>1</v>
      </c>
      <c r="AN112" s="3" t="s">
        <v>49</v>
      </c>
      <c r="AO112" s="5">
        <f t="shared" si="51"/>
        <v>1</v>
      </c>
      <c r="AP112" s="3" t="s">
        <v>49</v>
      </c>
      <c r="AQ112" s="5">
        <f t="shared" si="52"/>
        <v>1</v>
      </c>
      <c r="AR112" s="3" t="s">
        <v>49</v>
      </c>
      <c r="AS112" s="5">
        <f t="shared" si="53"/>
        <v>1</v>
      </c>
      <c r="AT112" s="3" t="s">
        <v>49</v>
      </c>
      <c r="AU112" s="5">
        <f t="shared" si="54"/>
        <v>1</v>
      </c>
      <c r="AV112" s="3" t="s">
        <v>49</v>
      </c>
      <c r="AW112" s="5">
        <f t="shared" si="55"/>
        <v>1</v>
      </c>
      <c r="AX112" s="3" t="s">
        <v>49</v>
      </c>
      <c r="AY112" s="5">
        <f t="shared" si="56"/>
        <v>1</v>
      </c>
      <c r="AZ112" s="3" t="s">
        <v>49</v>
      </c>
      <c r="BA112" s="5">
        <f t="shared" si="57"/>
        <v>1</v>
      </c>
      <c r="BB112" s="3" t="s">
        <v>48</v>
      </c>
      <c r="BC112" s="5">
        <f t="shared" si="58"/>
        <v>0</v>
      </c>
      <c r="BD112" s="3" t="s">
        <v>49</v>
      </c>
      <c r="BE112" s="5">
        <f t="shared" si="59"/>
        <v>1</v>
      </c>
      <c r="BF112" s="3" t="s">
        <v>49</v>
      </c>
      <c r="BG112" s="5">
        <f t="shared" si="60"/>
        <v>1</v>
      </c>
      <c r="BH112" s="3" t="s">
        <v>49</v>
      </c>
      <c r="BI112" s="5">
        <f t="shared" si="61"/>
        <v>1</v>
      </c>
      <c r="BJ112" s="3" t="s">
        <v>49</v>
      </c>
      <c r="BK112" s="5">
        <f t="shared" si="62"/>
        <v>1</v>
      </c>
      <c r="BL112" s="3" t="s">
        <v>48</v>
      </c>
      <c r="BM112" s="5">
        <f t="shared" si="63"/>
        <v>0</v>
      </c>
      <c r="BN112" s="3" t="s">
        <v>49</v>
      </c>
      <c r="BO112" s="5">
        <f t="shared" si="64"/>
        <v>1</v>
      </c>
      <c r="BP112" s="3" t="s">
        <v>49</v>
      </c>
      <c r="BQ112" s="5">
        <f t="shared" si="65"/>
        <v>1</v>
      </c>
      <c r="BR112" s="3" t="s">
        <v>49</v>
      </c>
      <c r="BS112" s="5">
        <f t="shared" si="66"/>
        <v>1</v>
      </c>
      <c r="BT112" s="3" t="s">
        <v>49</v>
      </c>
      <c r="BU112" s="5">
        <f t="shared" si="67"/>
        <v>1</v>
      </c>
      <c r="BV112" s="5">
        <f t="shared" si="68"/>
        <v>0</v>
      </c>
      <c r="BW112" s="2">
        <f t="shared" si="69"/>
        <v>28</v>
      </c>
      <c r="BX112" s="5">
        <f t="shared" si="70"/>
        <v>32</v>
      </c>
      <c r="BY112" s="5">
        <f t="shared" si="71"/>
        <v>87.5</v>
      </c>
    </row>
    <row r="113" spans="1:81" x14ac:dyDescent="0.2">
      <c r="A113" s="7"/>
      <c r="B113" s="8" t="s">
        <v>426</v>
      </c>
      <c r="C113" s="9" t="s">
        <v>427</v>
      </c>
      <c r="D113" s="9"/>
      <c r="E113" s="7">
        <v>2018</v>
      </c>
      <c r="F113" s="7" t="s">
        <v>428</v>
      </c>
      <c r="G113" s="7">
        <v>56</v>
      </c>
      <c r="H113" s="7">
        <v>8</v>
      </c>
      <c r="I113" s="9" t="s">
        <v>429</v>
      </c>
      <c r="J113" s="7" t="s">
        <v>49</v>
      </c>
      <c r="K113" s="5">
        <f t="shared" si="36"/>
        <v>1</v>
      </c>
      <c r="L113" s="7" t="s">
        <v>49</v>
      </c>
      <c r="M113" s="5">
        <f t="shared" si="37"/>
        <v>1</v>
      </c>
      <c r="N113" s="7" t="s">
        <v>48</v>
      </c>
      <c r="O113" s="5">
        <f t="shared" si="38"/>
        <v>0</v>
      </c>
      <c r="P113" s="7" t="s">
        <v>48</v>
      </c>
      <c r="Q113" s="5">
        <f t="shared" si="39"/>
        <v>0</v>
      </c>
      <c r="R113" s="7" t="s">
        <v>48</v>
      </c>
      <c r="S113" s="5">
        <f t="shared" si="40"/>
        <v>0</v>
      </c>
      <c r="T113" s="7" t="s">
        <v>48</v>
      </c>
      <c r="U113" s="5">
        <f t="shared" si="41"/>
        <v>0</v>
      </c>
      <c r="V113" s="7" t="s">
        <v>48</v>
      </c>
      <c r="W113" s="5">
        <f t="shared" si="42"/>
        <v>0</v>
      </c>
      <c r="X113" s="7" t="s">
        <v>48</v>
      </c>
      <c r="Y113" s="5">
        <f t="shared" si="43"/>
        <v>0</v>
      </c>
      <c r="Z113" s="7" t="s">
        <v>48</v>
      </c>
      <c r="AA113" s="5">
        <f t="shared" si="44"/>
        <v>0</v>
      </c>
      <c r="AB113" s="7" t="s">
        <v>48</v>
      </c>
      <c r="AC113" s="5">
        <f t="shared" si="45"/>
        <v>0</v>
      </c>
      <c r="AD113" s="7" t="s">
        <v>48</v>
      </c>
      <c r="AE113" s="5">
        <f t="shared" si="46"/>
        <v>0</v>
      </c>
      <c r="AF113" s="7" t="s">
        <v>49</v>
      </c>
      <c r="AG113" s="5">
        <f t="shared" si="47"/>
        <v>1</v>
      </c>
      <c r="AH113" s="7" t="s">
        <v>48</v>
      </c>
      <c r="AI113" s="5">
        <f t="shared" si="48"/>
        <v>0</v>
      </c>
      <c r="AJ113" s="7" t="s">
        <v>48</v>
      </c>
      <c r="AK113" s="5">
        <f t="shared" si="49"/>
        <v>0</v>
      </c>
      <c r="AL113" s="7" t="s">
        <v>48</v>
      </c>
      <c r="AM113" s="5">
        <f t="shared" si="50"/>
        <v>0</v>
      </c>
      <c r="AN113" s="7" t="s">
        <v>49</v>
      </c>
      <c r="AO113" s="5">
        <f t="shared" si="51"/>
        <v>1</v>
      </c>
      <c r="AP113" s="7" t="s">
        <v>49</v>
      </c>
      <c r="AQ113" s="5">
        <f t="shared" si="52"/>
        <v>1</v>
      </c>
      <c r="AR113" s="7" t="s">
        <v>48</v>
      </c>
      <c r="AS113" s="5">
        <f t="shared" si="53"/>
        <v>0</v>
      </c>
      <c r="AT113" s="7" t="s">
        <v>49</v>
      </c>
      <c r="AU113" s="5">
        <f t="shared" si="54"/>
        <v>1</v>
      </c>
      <c r="AV113" s="7" t="s">
        <v>48</v>
      </c>
      <c r="AW113" s="5">
        <f t="shared" si="55"/>
        <v>0</v>
      </c>
      <c r="AX113" s="7" t="s">
        <v>48</v>
      </c>
      <c r="AY113" s="5">
        <f t="shared" si="56"/>
        <v>0</v>
      </c>
      <c r="AZ113" s="7" t="s">
        <v>49</v>
      </c>
      <c r="BA113" s="5">
        <f t="shared" si="57"/>
        <v>1</v>
      </c>
      <c r="BB113" s="7" t="s">
        <v>48</v>
      </c>
      <c r="BC113" s="5">
        <f t="shared" si="58"/>
        <v>0</v>
      </c>
      <c r="BD113" s="7" t="s">
        <v>48</v>
      </c>
      <c r="BE113" s="5">
        <f t="shared" si="59"/>
        <v>0</v>
      </c>
      <c r="BF113" s="7" t="s">
        <v>48</v>
      </c>
      <c r="BG113" s="5">
        <f t="shared" si="60"/>
        <v>0</v>
      </c>
      <c r="BH113" s="7" t="s">
        <v>48</v>
      </c>
      <c r="BI113" s="5">
        <f t="shared" si="61"/>
        <v>0</v>
      </c>
      <c r="BJ113" s="7" t="s">
        <v>48</v>
      </c>
      <c r="BK113" s="5">
        <f t="shared" si="62"/>
        <v>0</v>
      </c>
      <c r="BL113" s="7" t="s">
        <v>48</v>
      </c>
      <c r="BM113" s="5">
        <f t="shared" si="63"/>
        <v>0</v>
      </c>
      <c r="BN113" s="7" t="s">
        <v>49</v>
      </c>
      <c r="BO113" s="5">
        <f t="shared" si="64"/>
        <v>1</v>
      </c>
      <c r="BP113" s="7" t="s">
        <v>49</v>
      </c>
      <c r="BQ113" s="5">
        <f t="shared" si="65"/>
        <v>1</v>
      </c>
      <c r="BR113" s="7" t="s">
        <v>49</v>
      </c>
      <c r="BS113" s="5">
        <f t="shared" si="66"/>
        <v>1</v>
      </c>
      <c r="BT113" s="7" t="s">
        <v>48</v>
      </c>
      <c r="BU113" s="5">
        <f t="shared" si="67"/>
        <v>0</v>
      </c>
      <c r="BV113" s="5">
        <f t="shared" si="68"/>
        <v>0</v>
      </c>
      <c r="BW113" s="2">
        <f t="shared" si="69"/>
        <v>10</v>
      </c>
      <c r="BX113" s="5">
        <f t="shared" si="70"/>
        <v>32</v>
      </c>
      <c r="BY113" s="5">
        <f t="shared" si="71"/>
        <v>31.25</v>
      </c>
      <c r="BZ113" s="9"/>
      <c r="CA113" s="9"/>
      <c r="CB113" s="9"/>
      <c r="CC113" s="9"/>
    </row>
    <row r="114" spans="1:81" x14ac:dyDescent="0.2">
      <c r="A114" s="7"/>
      <c r="B114" s="7" t="s">
        <v>430</v>
      </c>
      <c r="C114" s="9" t="s">
        <v>431</v>
      </c>
      <c r="D114" s="10"/>
      <c r="E114" s="7">
        <v>2018</v>
      </c>
      <c r="F114" s="7" t="s">
        <v>432</v>
      </c>
      <c r="G114" s="7">
        <v>34</v>
      </c>
      <c r="H114" s="7">
        <v>3</v>
      </c>
      <c r="I114" s="9" t="s">
        <v>433</v>
      </c>
      <c r="J114" s="9" t="s">
        <v>49</v>
      </c>
      <c r="K114" s="5">
        <f t="shared" si="36"/>
        <v>1</v>
      </c>
      <c r="L114" s="9" t="s">
        <v>49</v>
      </c>
      <c r="M114" s="5">
        <f t="shared" si="37"/>
        <v>1</v>
      </c>
      <c r="N114" s="9" t="s">
        <v>48</v>
      </c>
      <c r="O114" s="5">
        <f t="shared" si="38"/>
        <v>0</v>
      </c>
      <c r="P114" s="9" t="s">
        <v>48</v>
      </c>
      <c r="Q114" s="5">
        <f t="shared" si="39"/>
        <v>0</v>
      </c>
      <c r="R114" s="9" t="s">
        <v>48</v>
      </c>
      <c r="S114" s="5">
        <f t="shared" si="40"/>
        <v>0</v>
      </c>
      <c r="T114" s="9" t="s">
        <v>48</v>
      </c>
      <c r="U114" s="5">
        <f t="shared" si="41"/>
        <v>0</v>
      </c>
      <c r="V114" s="9" t="s">
        <v>48</v>
      </c>
      <c r="W114" s="5">
        <f t="shared" si="42"/>
        <v>0</v>
      </c>
      <c r="X114" s="9" t="s">
        <v>48</v>
      </c>
      <c r="Y114" s="5">
        <f t="shared" si="43"/>
        <v>0</v>
      </c>
      <c r="Z114" s="9" t="s">
        <v>48</v>
      </c>
      <c r="AA114" s="5">
        <f t="shared" si="44"/>
        <v>0</v>
      </c>
      <c r="AB114" s="9" t="s">
        <v>49</v>
      </c>
      <c r="AC114" s="5">
        <f t="shared" si="45"/>
        <v>1</v>
      </c>
      <c r="AD114" s="9" t="s">
        <v>49</v>
      </c>
      <c r="AE114" s="5">
        <f t="shared" si="46"/>
        <v>1</v>
      </c>
      <c r="AF114" s="9" t="s">
        <v>49</v>
      </c>
      <c r="AG114" s="5">
        <f t="shared" si="47"/>
        <v>1</v>
      </c>
      <c r="AH114" s="9" t="s">
        <v>48</v>
      </c>
      <c r="AI114" s="5">
        <f t="shared" si="48"/>
        <v>0</v>
      </c>
      <c r="AJ114" s="9" t="s">
        <v>49</v>
      </c>
      <c r="AK114" s="5">
        <f t="shared" si="49"/>
        <v>1</v>
      </c>
      <c r="AL114" s="9" t="s">
        <v>49</v>
      </c>
      <c r="AM114" s="5">
        <f t="shared" si="50"/>
        <v>1</v>
      </c>
      <c r="AN114" s="9" t="s">
        <v>49</v>
      </c>
      <c r="AO114" s="5">
        <f t="shared" si="51"/>
        <v>1</v>
      </c>
      <c r="AP114" s="9" t="s">
        <v>48</v>
      </c>
      <c r="AQ114" s="5">
        <f t="shared" si="52"/>
        <v>0</v>
      </c>
      <c r="AR114" s="9" t="s">
        <v>48</v>
      </c>
      <c r="AS114" s="5">
        <f t="shared" si="53"/>
        <v>0</v>
      </c>
      <c r="AT114" s="9" t="s">
        <v>49</v>
      </c>
      <c r="AU114" s="5">
        <f t="shared" si="54"/>
        <v>1</v>
      </c>
      <c r="AV114" s="9" t="s">
        <v>49</v>
      </c>
      <c r="AW114" s="5">
        <f t="shared" si="55"/>
        <v>1</v>
      </c>
      <c r="AX114" s="9" t="s">
        <v>49</v>
      </c>
      <c r="AY114" s="5">
        <f t="shared" si="56"/>
        <v>1</v>
      </c>
      <c r="AZ114" s="9" t="s">
        <v>49</v>
      </c>
      <c r="BA114" s="5">
        <f t="shared" si="57"/>
        <v>1</v>
      </c>
      <c r="BB114" s="9" t="s">
        <v>48</v>
      </c>
      <c r="BC114" s="5">
        <f t="shared" si="58"/>
        <v>0</v>
      </c>
      <c r="BD114" s="9" t="s">
        <v>49</v>
      </c>
      <c r="BE114" s="5">
        <f t="shared" si="59"/>
        <v>1</v>
      </c>
      <c r="BF114" s="9" t="s">
        <v>48</v>
      </c>
      <c r="BG114" s="5">
        <f t="shared" si="60"/>
        <v>0</v>
      </c>
      <c r="BH114" s="9" t="s">
        <v>49</v>
      </c>
      <c r="BI114" s="5">
        <f t="shared" si="61"/>
        <v>1</v>
      </c>
      <c r="BJ114" s="9" t="s">
        <v>48</v>
      </c>
      <c r="BK114" s="5">
        <f t="shared" si="62"/>
        <v>0</v>
      </c>
      <c r="BL114" s="9" t="s">
        <v>48</v>
      </c>
      <c r="BM114" s="5">
        <f t="shared" si="63"/>
        <v>0</v>
      </c>
      <c r="BN114" s="9" t="s">
        <v>49</v>
      </c>
      <c r="BO114" s="5">
        <f t="shared" si="64"/>
        <v>1</v>
      </c>
      <c r="BP114" s="9" t="s">
        <v>49</v>
      </c>
      <c r="BQ114" s="5">
        <f t="shared" si="65"/>
        <v>1</v>
      </c>
      <c r="BR114" s="9" t="s">
        <v>49</v>
      </c>
      <c r="BS114" s="5">
        <f t="shared" si="66"/>
        <v>1</v>
      </c>
      <c r="BT114" s="9" t="s">
        <v>49</v>
      </c>
      <c r="BU114" s="5">
        <f t="shared" si="67"/>
        <v>1</v>
      </c>
      <c r="BV114" s="5">
        <f t="shared" si="68"/>
        <v>0</v>
      </c>
      <c r="BW114" s="2">
        <f t="shared" si="69"/>
        <v>18</v>
      </c>
      <c r="BX114" s="5">
        <f t="shared" si="70"/>
        <v>32</v>
      </c>
      <c r="BY114" s="5">
        <f t="shared" si="71"/>
        <v>56.25</v>
      </c>
      <c r="BZ114" s="9"/>
      <c r="CA114" s="9"/>
      <c r="CB114" s="9"/>
      <c r="CC114" s="9"/>
    </row>
    <row r="115" spans="1:81" x14ac:dyDescent="0.2">
      <c r="A115" s="3"/>
      <c r="B115" s="11" t="s">
        <v>434</v>
      </c>
      <c r="C115" s="5" t="s">
        <v>435</v>
      </c>
      <c r="E115" s="3">
        <v>2018</v>
      </c>
      <c r="F115" s="3" t="s">
        <v>432</v>
      </c>
      <c r="G115" s="3">
        <v>34</v>
      </c>
      <c r="H115" s="3">
        <v>3</v>
      </c>
      <c r="I115" s="5" t="s">
        <v>436</v>
      </c>
      <c r="J115" s="5" t="s">
        <v>49</v>
      </c>
      <c r="K115" s="5">
        <f t="shared" si="36"/>
        <v>1</v>
      </c>
      <c r="L115" s="3" t="s">
        <v>49</v>
      </c>
      <c r="M115" s="5">
        <f t="shared" si="37"/>
        <v>1</v>
      </c>
      <c r="N115" s="3" t="s">
        <v>48</v>
      </c>
      <c r="O115" s="5">
        <f t="shared" si="38"/>
        <v>0</v>
      </c>
      <c r="P115" s="3" t="s">
        <v>48</v>
      </c>
      <c r="Q115" s="5">
        <f t="shared" si="39"/>
        <v>0</v>
      </c>
      <c r="R115" s="3" t="s">
        <v>49</v>
      </c>
      <c r="S115" s="5">
        <f t="shared" si="40"/>
        <v>1</v>
      </c>
      <c r="T115" s="3" t="s">
        <v>49</v>
      </c>
      <c r="U115" s="5">
        <f t="shared" si="41"/>
        <v>1</v>
      </c>
      <c r="V115" s="3" t="s">
        <v>47</v>
      </c>
      <c r="W115" s="5">
        <f t="shared" si="42"/>
        <v>0</v>
      </c>
      <c r="X115" s="3" t="s">
        <v>48</v>
      </c>
      <c r="Y115" s="5">
        <f t="shared" si="43"/>
        <v>0</v>
      </c>
      <c r="Z115" s="3" t="s">
        <v>49</v>
      </c>
      <c r="AA115" s="5">
        <f t="shared" si="44"/>
        <v>1</v>
      </c>
      <c r="AB115" s="3" t="s">
        <v>49</v>
      </c>
      <c r="AC115" s="5">
        <f t="shared" si="45"/>
        <v>1</v>
      </c>
      <c r="AD115" s="3" t="s">
        <v>49</v>
      </c>
      <c r="AE115" s="5">
        <f t="shared" si="46"/>
        <v>1</v>
      </c>
      <c r="AF115" s="3" t="s">
        <v>49</v>
      </c>
      <c r="AG115" s="5">
        <f t="shared" si="47"/>
        <v>1</v>
      </c>
      <c r="AH115" s="3" t="s">
        <v>48</v>
      </c>
      <c r="AI115" s="5">
        <f t="shared" si="48"/>
        <v>0</v>
      </c>
      <c r="AJ115" s="3" t="s">
        <v>49</v>
      </c>
      <c r="AK115" s="5">
        <f t="shared" si="49"/>
        <v>1</v>
      </c>
      <c r="AL115" s="3" t="s">
        <v>48</v>
      </c>
      <c r="AM115" s="5">
        <f t="shared" si="50"/>
        <v>0</v>
      </c>
      <c r="AN115" s="3" t="s">
        <v>48</v>
      </c>
      <c r="AO115" s="5">
        <f t="shared" si="51"/>
        <v>0</v>
      </c>
      <c r="AP115" s="3" t="s">
        <v>49</v>
      </c>
      <c r="AQ115" s="5">
        <f t="shared" si="52"/>
        <v>1</v>
      </c>
      <c r="AR115" s="3" t="s">
        <v>48</v>
      </c>
      <c r="AS115" s="5">
        <f t="shared" si="53"/>
        <v>0</v>
      </c>
      <c r="AT115" s="3" t="s">
        <v>49</v>
      </c>
      <c r="AU115" s="5">
        <f t="shared" si="54"/>
        <v>1</v>
      </c>
      <c r="AV115" s="3" t="s">
        <v>49</v>
      </c>
      <c r="AW115" s="5">
        <f t="shared" si="55"/>
        <v>1</v>
      </c>
      <c r="AX115" s="3" t="s">
        <v>49</v>
      </c>
      <c r="AY115" s="5">
        <f t="shared" si="56"/>
        <v>1</v>
      </c>
      <c r="AZ115" s="3" t="s">
        <v>48</v>
      </c>
      <c r="BA115" s="5">
        <f t="shared" si="57"/>
        <v>0</v>
      </c>
      <c r="BB115" s="3" t="s">
        <v>48</v>
      </c>
      <c r="BC115" s="5">
        <f t="shared" si="58"/>
        <v>0</v>
      </c>
      <c r="BD115" s="3" t="s">
        <v>49</v>
      </c>
      <c r="BE115" s="5">
        <f t="shared" si="59"/>
        <v>1</v>
      </c>
      <c r="BF115" s="3" t="s">
        <v>49</v>
      </c>
      <c r="BG115" s="5">
        <f t="shared" si="60"/>
        <v>1</v>
      </c>
      <c r="BH115" s="3" t="s">
        <v>49</v>
      </c>
      <c r="BI115" s="5">
        <f t="shared" si="61"/>
        <v>1</v>
      </c>
      <c r="BJ115" s="3" t="s">
        <v>49</v>
      </c>
      <c r="BK115" s="5">
        <f t="shared" si="62"/>
        <v>1</v>
      </c>
      <c r="BL115" s="3" t="s">
        <v>48</v>
      </c>
      <c r="BM115" s="5">
        <f t="shared" si="63"/>
        <v>0</v>
      </c>
      <c r="BN115" s="3" t="s">
        <v>49</v>
      </c>
      <c r="BO115" s="5">
        <f t="shared" si="64"/>
        <v>1</v>
      </c>
      <c r="BP115" s="3" t="s">
        <v>49</v>
      </c>
      <c r="BQ115" s="5">
        <f t="shared" si="65"/>
        <v>1</v>
      </c>
      <c r="BR115" s="3" t="s">
        <v>49</v>
      </c>
      <c r="BS115" s="5">
        <f t="shared" si="66"/>
        <v>1</v>
      </c>
      <c r="BT115" s="3" t="s">
        <v>48</v>
      </c>
      <c r="BU115" s="5">
        <f t="shared" si="67"/>
        <v>0</v>
      </c>
      <c r="BV115" s="5">
        <f t="shared" si="68"/>
        <v>0</v>
      </c>
      <c r="BW115" s="2">
        <f t="shared" si="69"/>
        <v>20</v>
      </c>
      <c r="BX115" s="5">
        <f t="shared" si="70"/>
        <v>32</v>
      </c>
      <c r="BY115" s="5">
        <f t="shared" si="71"/>
        <v>62.5</v>
      </c>
    </row>
    <row r="116" spans="1:81" x14ac:dyDescent="0.2">
      <c r="A116" s="3"/>
      <c r="B116" s="3" t="s">
        <v>437</v>
      </c>
      <c r="C116" s="5" t="s">
        <v>438</v>
      </c>
      <c r="D116" s="9"/>
      <c r="E116" s="3">
        <v>2018</v>
      </c>
      <c r="F116" s="3" t="s">
        <v>439</v>
      </c>
      <c r="G116" s="3">
        <v>30</v>
      </c>
      <c r="H116" s="3">
        <v>6</v>
      </c>
      <c r="I116" s="5" t="s">
        <v>440</v>
      </c>
      <c r="J116" s="5" t="s">
        <v>47</v>
      </c>
      <c r="K116" s="5">
        <f t="shared" si="36"/>
        <v>0</v>
      </c>
      <c r="L116" s="5" t="s">
        <v>49</v>
      </c>
      <c r="M116" s="5">
        <f t="shared" si="37"/>
        <v>1</v>
      </c>
      <c r="N116" s="5" t="s">
        <v>48</v>
      </c>
      <c r="O116" s="5">
        <f t="shared" si="38"/>
        <v>0</v>
      </c>
      <c r="P116" s="5" t="s">
        <v>48</v>
      </c>
      <c r="Q116" s="5">
        <f t="shared" si="39"/>
        <v>0</v>
      </c>
      <c r="R116" s="5" t="s">
        <v>48</v>
      </c>
      <c r="S116" s="5">
        <f t="shared" si="40"/>
        <v>0</v>
      </c>
      <c r="T116" s="5" t="s">
        <v>48</v>
      </c>
      <c r="U116" s="5">
        <f t="shared" si="41"/>
        <v>0</v>
      </c>
      <c r="V116" s="5" t="s">
        <v>49</v>
      </c>
      <c r="W116" s="5">
        <f t="shared" si="42"/>
        <v>1</v>
      </c>
      <c r="X116" s="5" t="s">
        <v>48</v>
      </c>
      <c r="Y116" s="5">
        <f t="shared" si="43"/>
        <v>0</v>
      </c>
      <c r="Z116" s="5" t="s">
        <v>49</v>
      </c>
      <c r="AA116" s="5">
        <f t="shared" si="44"/>
        <v>1</v>
      </c>
      <c r="AB116" s="5" t="s">
        <v>49</v>
      </c>
      <c r="AC116" s="5">
        <f t="shared" si="45"/>
        <v>1</v>
      </c>
      <c r="AD116" s="5" t="s">
        <v>48</v>
      </c>
      <c r="AE116" s="5">
        <f t="shared" si="46"/>
        <v>0</v>
      </c>
      <c r="AF116" s="5" t="s">
        <v>49</v>
      </c>
      <c r="AG116" s="5">
        <f t="shared" si="47"/>
        <v>1</v>
      </c>
      <c r="AH116" s="5" t="s">
        <v>48</v>
      </c>
      <c r="AI116" s="5">
        <f t="shared" si="48"/>
        <v>0</v>
      </c>
      <c r="AJ116" s="5" t="s">
        <v>49</v>
      </c>
      <c r="AK116" s="5">
        <f t="shared" si="49"/>
        <v>1</v>
      </c>
      <c r="AL116" s="5" t="s">
        <v>48</v>
      </c>
      <c r="AM116" s="5">
        <f t="shared" si="50"/>
        <v>0</v>
      </c>
      <c r="AN116" s="5" t="s">
        <v>49</v>
      </c>
      <c r="AO116" s="5">
        <f t="shared" si="51"/>
        <v>1</v>
      </c>
      <c r="AP116" s="5" t="s">
        <v>49</v>
      </c>
      <c r="AQ116" s="5">
        <f t="shared" si="52"/>
        <v>1</v>
      </c>
      <c r="AR116" s="5" t="s">
        <v>48</v>
      </c>
      <c r="AS116" s="5">
        <f t="shared" si="53"/>
        <v>0</v>
      </c>
      <c r="AT116" s="5" t="s">
        <v>49</v>
      </c>
      <c r="AU116" s="5">
        <f t="shared" si="54"/>
        <v>1</v>
      </c>
      <c r="AV116" s="5" t="s">
        <v>48</v>
      </c>
      <c r="AW116" s="5">
        <f t="shared" si="55"/>
        <v>0</v>
      </c>
      <c r="AX116" s="5" t="s">
        <v>49</v>
      </c>
      <c r="AY116" s="5">
        <f t="shared" si="56"/>
        <v>1</v>
      </c>
      <c r="AZ116" s="5" t="s">
        <v>49</v>
      </c>
      <c r="BA116" s="5">
        <f t="shared" si="57"/>
        <v>1</v>
      </c>
      <c r="BB116" s="5" t="s">
        <v>48</v>
      </c>
      <c r="BC116" s="5">
        <f t="shared" si="58"/>
        <v>0</v>
      </c>
      <c r="BD116" s="5" t="s">
        <v>47</v>
      </c>
      <c r="BE116" s="5">
        <f t="shared" si="59"/>
        <v>0</v>
      </c>
      <c r="BF116" s="5" t="s">
        <v>48</v>
      </c>
      <c r="BG116" s="5">
        <f t="shared" si="60"/>
        <v>0</v>
      </c>
      <c r="BH116" s="5" t="s">
        <v>49</v>
      </c>
      <c r="BI116" s="5">
        <f t="shared" si="61"/>
        <v>1</v>
      </c>
      <c r="BJ116" s="5" t="s">
        <v>48</v>
      </c>
      <c r="BK116" s="5">
        <f t="shared" si="62"/>
        <v>0</v>
      </c>
      <c r="BL116" s="5" t="s">
        <v>48</v>
      </c>
      <c r="BM116" s="5">
        <f t="shared" si="63"/>
        <v>0</v>
      </c>
      <c r="BN116" s="5" t="s">
        <v>49</v>
      </c>
      <c r="BO116" s="5">
        <f t="shared" si="64"/>
        <v>1</v>
      </c>
      <c r="BP116" s="5" t="s">
        <v>49</v>
      </c>
      <c r="BQ116" s="5">
        <f t="shared" si="65"/>
        <v>1</v>
      </c>
      <c r="BR116" s="5" t="s">
        <v>49</v>
      </c>
      <c r="BS116" s="5">
        <f t="shared" si="66"/>
        <v>1</v>
      </c>
      <c r="BT116" s="5" t="s">
        <v>47</v>
      </c>
      <c r="BU116" s="5">
        <f t="shared" si="67"/>
        <v>0</v>
      </c>
      <c r="BV116" s="5">
        <f t="shared" si="68"/>
        <v>0</v>
      </c>
      <c r="BW116" s="2">
        <f t="shared" si="69"/>
        <v>15</v>
      </c>
      <c r="BX116" s="5">
        <f t="shared" si="70"/>
        <v>32</v>
      </c>
      <c r="BY116" s="5">
        <f t="shared" si="71"/>
        <v>46.875</v>
      </c>
    </row>
    <row r="117" spans="1:81" x14ac:dyDescent="0.2">
      <c r="A117" s="3"/>
      <c r="B117" s="3" t="s">
        <v>441</v>
      </c>
      <c r="C117" s="5" t="s">
        <v>442</v>
      </c>
      <c r="D117" s="9"/>
      <c r="E117" s="3">
        <v>2018</v>
      </c>
      <c r="F117" s="3" t="s">
        <v>439</v>
      </c>
      <c r="G117" s="3">
        <v>30</v>
      </c>
      <c r="H117" s="3">
        <v>6</v>
      </c>
      <c r="I117" s="5" t="s">
        <v>443</v>
      </c>
      <c r="J117" s="5" t="s">
        <v>49</v>
      </c>
      <c r="K117" s="5">
        <f t="shared" si="36"/>
        <v>1</v>
      </c>
      <c r="L117" s="5" t="s">
        <v>49</v>
      </c>
      <c r="M117" s="5">
        <f t="shared" si="37"/>
        <v>1</v>
      </c>
      <c r="N117" s="5" t="s">
        <v>49</v>
      </c>
      <c r="O117" s="5">
        <f t="shared" si="38"/>
        <v>1</v>
      </c>
      <c r="P117" s="5" t="s">
        <v>49</v>
      </c>
      <c r="Q117" s="5">
        <f t="shared" si="39"/>
        <v>1</v>
      </c>
      <c r="R117" s="5" t="s">
        <v>49</v>
      </c>
      <c r="S117" s="5">
        <f t="shared" si="40"/>
        <v>1</v>
      </c>
      <c r="T117" s="5" t="s">
        <v>48</v>
      </c>
      <c r="U117" s="5">
        <f t="shared" si="41"/>
        <v>0</v>
      </c>
      <c r="V117" s="5" t="s">
        <v>49</v>
      </c>
      <c r="W117" s="5">
        <f t="shared" si="42"/>
        <v>1</v>
      </c>
      <c r="X117" s="5" t="s">
        <v>48</v>
      </c>
      <c r="Y117" s="5">
        <f t="shared" si="43"/>
        <v>0</v>
      </c>
      <c r="Z117" s="5" t="s">
        <v>49</v>
      </c>
      <c r="AA117" s="5">
        <f t="shared" si="44"/>
        <v>1</v>
      </c>
      <c r="AB117" s="5" t="s">
        <v>49</v>
      </c>
      <c r="AC117" s="5">
        <f t="shared" si="45"/>
        <v>1</v>
      </c>
      <c r="AD117" s="5" t="s">
        <v>49</v>
      </c>
      <c r="AE117" s="5">
        <f t="shared" si="46"/>
        <v>1</v>
      </c>
      <c r="AF117" s="5" t="s">
        <v>49</v>
      </c>
      <c r="AG117" s="5">
        <f t="shared" si="47"/>
        <v>1</v>
      </c>
      <c r="AH117" s="5" t="s">
        <v>48</v>
      </c>
      <c r="AI117" s="5">
        <f t="shared" si="48"/>
        <v>0</v>
      </c>
      <c r="AJ117" s="5" t="s">
        <v>49</v>
      </c>
      <c r="AK117" s="5">
        <f t="shared" si="49"/>
        <v>1</v>
      </c>
      <c r="AL117" s="5" t="s">
        <v>48</v>
      </c>
      <c r="AM117" s="5">
        <f t="shared" si="50"/>
        <v>0</v>
      </c>
      <c r="AN117" s="5" t="s">
        <v>49</v>
      </c>
      <c r="AO117" s="5">
        <f t="shared" si="51"/>
        <v>1</v>
      </c>
      <c r="AP117" s="5" t="s">
        <v>49</v>
      </c>
      <c r="AQ117" s="5">
        <f t="shared" si="52"/>
        <v>1</v>
      </c>
      <c r="AR117" s="5" t="s">
        <v>48</v>
      </c>
      <c r="AS117" s="5">
        <f t="shared" si="53"/>
        <v>0</v>
      </c>
      <c r="AT117" s="5" t="s">
        <v>49</v>
      </c>
      <c r="AU117" s="5">
        <f t="shared" si="54"/>
        <v>1</v>
      </c>
      <c r="AV117" s="5" t="s">
        <v>49</v>
      </c>
      <c r="AW117" s="5">
        <f t="shared" si="55"/>
        <v>1</v>
      </c>
      <c r="AX117" s="5" t="s">
        <v>49</v>
      </c>
      <c r="AY117" s="5">
        <f t="shared" si="56"/>
        <v>1</v>
      </c>
      <c r="AZ117" s="5" t="s">
        <v>49</v>
      </c>
      <c r="BA117" s="5">
        <f t="shared" si="57"/>
        <v>1</v>
      </c>
      <c r="BB117" s="5" t="s">
        <v>48</v>
      </c>
      <c r="BC117" s="5">
        <f t="shared" si="58"/>
        <v>0</v>
      </c>
      <c r="BD117" s="5" t="s">
        <v>49</v>
      </c>
      <c r="BE117" s="5">
        <f t="shared" si="59"/>
        <v>1</v>
      </c>
      <c r="BF117" s="5" t="s">
        <v>48</v>
      </c>
      <c r="BG117" s="5">
        <f t="shared" si="60"/>
        <v>0</v>
      </c>
      <c r="BH117" s="5" t="s">
        <v>49</v>
      </c>
      <c r="BI117" s="5">
        <f t="shared" si="61"/>
        <v>1</v>
      </c>
      <c r="BJ117" s="5" t="s">
        <v>49</v>
      </c>
      <c r="BK117" s="5">
        <f t="shared" si="62"/>
        <v>1</v>
      </c>
      <c r="BL117" s="5" t="s">
        <v>49</v>
      </c>
      <c r="BM117" s="5">
        <f t="shared" si="63"/>
        <v>1</v>
      </c>
      <c r="BN117" s="5" t="s">
        <v>49</v>
      </c>
      <c r="BO117" s="5">
        <f t="shared" si="64"/>
        <v>1</v>
      </c>
      <c r="BP117" s="5" t="s">
        <v>49</v>
      </c>
      <c r="BQ117" s="5">
        <f t="shared" si="65"/>
        <v>1</v>
      </c>
      <c r="BR117" s="5" t="s">
        <v>49</v>
      </c>
      <c r="BS117" s="5">
        <f t="shared" si="66"/>
        <v>1</v>
      </c>
      <c r="BT117" s="5" t="s">
        <v>47</v>
      </c>
      <c r="BU117" s="5">
        <f t="shared" si="67"/>
        <v>0</v>
      </c>
      <c r="BV117" s="5">
        <f t="shared" si="68"/>
        <v>0</v>
      </c>
      <c r="BW117" s="2">
        <f t="shared" si="69"/>
        <v>24</v>
      </c>
      <c r="BX117" s="5">
        <f t="shared" si="70"/>
        <v>32</v>
      </c>
      <c r="BY117" s="5">
        <f t="shared" si="71"/>
        <v>75</v>
      </c>
    </row>
    <row r="118" spans="1:81" x14ac:dyDescent="0.2">
      <c r="A118" s="3"/>
      <c r="B118" s="11" t="s">
        <v>444</v>
      </c>
      <c r="C118" s="5" t="s">
        <v>445</v>
      </c>
      <c r="D118" s="4"/>
      <c r="E118" s="3">
        <v>2018</v>
      </c>
      <c r="F118" s="3" t="s">
        <v>446</v>
      </c>
      <c r="G118" s="3">
        <v>29</v>
      </c>
      <c r="H118" s="3">
        <v>3</v>
      </c>
      <c r="I118" s="5" t="s">
        <v>447</v>
      </c>
      <c r="J118" s="5" t="s">
        <v>49</v>
      </c>
      <c r="K118" s="5">
        <f t="shared" si="36"/>
        <v>1</v>
      </c>
      <c r="L118" s="3" t="s">
        <v>49</v>
      </c>
      <c r="M118" s="5">
        <f t="shared" si="37"/>
        <v>1</v>
      </c>
      <c r="N118" s="3" t="s">
        <v>48</v>
      </c>
      <c r="O118" s="5">
        <f t="shared" si="38"/>
        <v>0</v>
      </c>
      <c r="P118" s="3" t="s">
        <v>48</v>
      </c>
      <c r="Q118" s="5">
        <f t="shared" si="39"/>
        <v>0</v>
      </c>
      <c r="R118" s="3" t="s">
        <v>49</v>
      </c>
      <c r="S118" s="5">
        <f t="shared" si="40"/>
        <v>1</v>
      </c>
      <c r="T118" s="3" t="s">
        <v>48</v>
      </c>
      <c r="U118" s="5">
        <f t="shared" si="41"/>
        <v>0</v>
      </c>
      <c r="V118" s="3" t="s">
        <v>47</v>
      </c>
      <c r="W118" s="5">
        <f t="shared" si="42"/>
        <v>0</v>
      </c>
      <c r="X118" s="3" t="s">
        <v>49</v>
      </c>
      <c r="Y118" s="5">
        <f t="shared" si="43"/>
        <v>1</v>
      </c>
      <c r="Z118" s="3" t="s">
        <v>49</v>
      </c>
      <c r="AA118" s="5">
        <f t="shared" si="44"/>
        <v>1</v>
      </c>
      <c r="AB118" s="3" t="s">
        <v>49</v>
      </c>
      <c r="AC118" s="5">
        <f t="shared" si="45"/>
        <v>1</v>
      </c>
      <c r="AD118" s="3" t="s">
        <v>49</v>
      </c>
      <c r="AE118" s="5">
        <f t="shared" si="46"/>
        <v>1</v>
      </c>
      <c r="AF118" s="5" t="s">
        <v>49</v>
      </c>
      <c r="AG118" s="5">
        <f t="shared" si="47"/>
        <v>1</v>
      </c>
      <c r="AH118" s="3" t="s">
        <v>48</v>
      </c>
      <c r="AI118" s="5">
        <f t="shared" si="48"/>
        <v>0</v>
      </c>
      <c r="AJ118" s="3" t="s">
        <v>49</v>
      </c>
      <c r="AK118" s="5">
        <f t="shared" si="49"/>
        <v>1</v>
      </c>
      <c r="AL118" s="3" t="s">
        <v>48</v>
      </c>
      <c r="AM118" s="5">
        <f t="shared" si="50"/>
        <v>0</v>
      </c>
      <c r="AN118" s="3" t="s">
        <v>49</v>
      </c>
      <c r="AO118" s="5">
        <f t="shared" si="51"/>
        <v>1</v>
      </c>
      <c r="AP118" s="3" t="s">
        <v>49</v>
      </c>
      <c r="AQ118" s="5">
        <f t="shared" si="52"/>
        <v>1</v>
      </c>
      <c r="AR118" s="3" t="s">
        <v>48</v>
      </c>
      <c r="AS118" s="5">
        <f t="shared" si="53"/>
        <v>0</v>
      </c>
      <c r="AT118" s="3" t="s">
        <v>49</v>
      </c>
      <c r="AU118" s="5">
        <f t="shared" si="54"/>
        <v>1</v>
      </c>
      <c r="AV118" s="3" t="s">
        <v>47</v>
      </c>
      <c r="AW118" s="5">
        <f t="shared" si="55"/>
        <v>0</v>
      </c>
      <c r="AX118" s="3" t="s">
        <v>49</v>
      </c>
      <c r="AY118" s="5">
        <f t="shared" si="56"/>
        <v>1</v>
      </c>
      <c r="AZ118" s="3" t="s">
        <v>49</v>
      </c>
      <c r="BA118" s="5">
        <f t="shared" si="57"/>
        <v>1</v>
      </c>
      <c r="BB118" s="3" t="s">
        <v>48</v>
      </c>
      <c r="BC118" s="5">
        <f t="shared" si="58"/>
        <v>0</v>
      </c>
      <c r="BD118" s="3" t="s">
        <v>49</v>
      </c>
      <c r="BE118" s="5">
        <f t="shared" si="59"/>
        <v>1</v>
      </c>
      <c r="BF118" s="3" t="s">
        <v>48</v>
      </c>
      <c r="BG118" s="5">
        <f t="shared" si="60"/>
        <v>0</v>
      </c>
      <c r="BH118" s="3" t="s">
        <v>49</v>
      </c>
      <c r="BI118" s="5">
        <f t="shared" si="61"/>
        <v>1</v>
      </c>
      <c r="BJ118" s="3" t="s">
        <v>48</v>
      </c>
      <c r="BK118" s="5">
        <f t="shared" si="62"/>
        <v>0</v>
      </c>
      <c r="BL118" s="3" t="s">
        <v>48</v>
      </c>
      <c r="BM118" s="5">
        <f t="shared" si="63"/>
        <v>0</v>
      </c>
      <c r="BN118" s="3" t="s">
        <v>49</v>
      </c>
      <c r="BO118" s="5">
        <f t="shared" si="64"/>
        <v>1</v>
      </c>
      <c r="BP118" s="3" t="s">
        <v>49</v>
      </c>
      <c r="BQ118" s="5">
        <f t="shared" si="65"/>
        <v>1</v>
      </c>
      <c r="BR118" s="3" t="s">
        <v>49</v>
      </c>
      <c r="BS118" s="5">
        <f t="shared" si="66"/>
        <v>1</v>
      </c>
      <c r="BT118" s="3" t="s">
        <v>49</v>
      </c>
      <c r="BU118" s="5">
        <f t="shared" si="67"/>
        <v>1</v>
      </c>
      <c r="BV118" s="5">
        <f t="shared" si="68"/>
        <v>0</v>
      </c>
      <c r="BW118" s="2">
        <f t="shared" si="69"/>
        <v>20</v>
      </c>
      <c r="BX118" s="5">
        <f t="shared" si="70"/>
        <v>32</v>
      </c>
      <c r="BY118" s="5">
        <f t="shared" si="71"/>
        <v>62.5</v>
      </c>
    </row>
    <row r="119" spans="1:81" x14ac:dyDescent="0.2">
      <c r="A119" s="3"/>
      <c r="B119" s="11" t="s">
        <v>448</v>
      </c>
      <c r="C119" s="5" t="s">
        <v>449</v>
      </c>
      <c r="E119" s="3">
        <v>2018</v>
      </c>
      <c r="F119" s="3" t="s">
        <v>446</v>
      </c>
      <c r="G119" s="3">
        <v>29</v>
      </c>
      <c r="H119" s="3">
        <v>3</v>
      </c>
      <c r="I119" s="5" t="s">
        <v>450</v>
      </c>
      <c r="J119" s="5" t="s">
        <v>49</v>
      </c>
      <c r="K119" s="5">
        <f t="shared" si="36"/>
        <v>1</v>
      </c>
      <c r="L119" s="3" t="s">
        <v>49</v>
      </c>
      <c r="M119" s="5">
        <f t="shared" si="37"/>
        <v>1</v>
      </c>
      <c r="N119" s="3" t="s">
        <v>48</v>
      </c>
      <c r="O119" s="5">
        <f t="shared" si="38"/>
        <v>0</v>
      </c>
      <c r="P119" s="3" t="s">
        <v>48</v>
      </c>
      <c r="Q119" s="5">
        <f t="shared" si="39"/>
        <v>0</v>
      </c>
      <c r="R119" s="3" t="s">
        <v>48</v>
      </c>
      <c r="S119" s="5">
        <f t="shared" si="40"/>
        <v>0</v>
      </c>
      <c r="T119" s="3" t="s">
        <v>49</v>
      </c>
      <c r="U119" s="5">
        <f t="shared" si="41"/>
        <v>1</v>
      </c>
      <c r="V119" s="3" t="s">
        <v>48</v>
      </c>
      <c r="W119" s="5">
        <f t="shared" si="42"/>
        <v>0</v>
      </c>
      <c r="X119" s="3" t="s">
        <v>48</v>
      </c>
      <c r="Y119" s="5">
        <f t="shared" si="43"/>
        <v>0</v>
      </c>
      <c r="Z119" s="3" t="s">
        <v>49</v>
      </c>
      <c r="AA119" s="5">
        <f t="shared" si="44"/>
        <v>1</v>
      </c>
      <c r="AB119" s="3" t="s">
        <v>49</v>
      </c>
      <c r="AC119" s="5">
        <f t="shared" si="45"/>
        <v>1</v>
      </c>
      <c r="AD119" s="3" t="s">
        <v>49</v>
      </c>
      <c r="AE119" s="5">
        <f t="shared" si="46"/>
        <v>1</v>
      </c>
      <c r="AF119" s="5" t="s">
        <v>49</v>
      </c>
      <c r="AG119" s="5">
        <f t="shared" si="47"/>
        <v>1</v>
      </c>
      <c r="AH119" s="3" t="s">
        <v>48</v>
      </c>
      <c r="AI119" s="5">
        <f t="shared" si="48"/>
        <v>0</v>
      </c>
      <c r="AJ119" s="3" t="s">
        <v>49</v>
      </c>
      <c r="AK119" s="5">
        <f t="shared" si="49"/>
        <v>1</v>
      </c>
      <c r="AL119" s="3" t="s">
        <v>49</v>
      </c>
      <c r="AM119" s="5">
        <f t="shared" si="50"/>
        <v>1</v>
      </c>
      <c r="AN119" s="3" t="s">
        <v>49</v>
      </c>
      <c r="AO119" s="5">
        <f t="shared" si="51"/>
        <v>1</v>
      </c>
      <c r="AP119" s="3" t="s">
        <v>49</v>
      </c>
      <c r="AQ119" s="5">
        <f t="shared" si="52"/>
        <v>1</v>
      </c>
      <c r="AR119" s="3" t="s">
        <v>48</v>
      </c>
      <c r="AS119" s="5">
        <f t="shared" si="53"/>
        <v>0</v>
      </c>
      <c r="AT119" s="3" t="s">
        <v>49</v>
      </c>
      <c r="AU119" s="5">
        <f t="shared" si="54"/>
        <v>1</v>
      </c>
      <c r="AV119" s="3" t="s">
        <v>48</v>
      </c>
      <c r="AW119" s="5">
        <f t="shared" si="55"/>
        <v>0</v>
      </c>
      <c r="AX119" s="3" t="s">
        <v>48</v>
      </c>
      <c r="AY119" s="5">
        <f t="shared" si="56"/>
        <v>0</v>
      </c>
      <c r="AZ119" s="3" t="s">
        <v>49</v>
      </c>
      <c r="BA119" s="5">
        <f t="shared" si="57"/>
        <v>1</v>
      </c>
      <c r="BB119" s="3" t="s">
        <v>48</v>
      </c>
      <c r="BC119" s="5">
        <f t="shared" si="58"/>
        <v>0</v>
      </c>
      <c r="BD119" s="3" t="s">
        <v>48</v>
      </c>
      <c r="BE119" s="5">
        <f t="shared" si="59"/>
        <v>0</v>
      </c>
      <c r="BF119" s="3" t="s">
        <v>48</v>
      </c>
      <c r="BG119" s="5">
        <f t="shared" si="60"/>
        <v>0</v>
      </c>
      <c r="BH119" s="3" t="s">
        <v>49</v>
      </c>
      <c r="BI119" s="5">
        <f t="shared" si="61"/>
        <v>1</v>
      </c>
      <c r="BJ119" s="3" t="s">
        <v>49</v>
      </c>
      <c r="BK119" s="5">
        <f t="shared" si="62"/>
        <v>1</v>
      </c>
      <c r="BL119" s="3" t="s">
        <v>48</v>
      </c>
      <c r="BM119" s="5">
        <f t="shared" si="63"/>
        <v>0</v>
      </c>
      <c r="BN119" s="3" t="s">
        <v>49</v>
      </c>
      <c r="BO119" s="5">
        <f t="shared" si="64"/>
        <v>1</v>
      </c>
      <c r="BP119" s="3" t="s">
        <v>49</v>
      </c>
      <c r="BQ119" s="5">
        <f t="shared" si="65"/>
        <v>1</v>
      </c>
      <c r="BR119" s="3" t="s">
        <v>49</v>
      </c>
      <c r="BS119" s="5">
        <f t="shared" si="66"/>
        <v>1</v>
      </c>
      <c r="BT119" s="3" t="s">
        <v>49</v>
      </c>
      <c r="BU119" s="5">
        <f t="shared" si="67"/>
        <v>1</v>
      </c>
      <c r="BV119" s="5">
        <f t="shared" si="68"/>
        <v>0</v>
      </c>
      <c r="BW119" s="2">
        <f t="shared" si="69"/>
        <v>19</v>
      </c>
      <c r="BX119" s="5">
        <f t="shared" si="70"/>
        <v>32</v>
      </c>
      <c r="BY119" s="5">
        <f t="shared" si="71"/>
        <v>59.375</v>
      </c>
    </row>
    <row r="120" spans="1:81" x14ac:dyDescent="0.2">
      <c r="A120" s="3"/>
      <c r="B120" s="11" t="s">
        <v>451</v>
      </c>
      <c r="C120" s="5" t="s">
        <v>452</v>
      </c>
      <c r="E120" s="3">
        <v>2018</v>
      </c>
      <c r="F120" s="3" t="s">
        <v>446</v>
      </c>
      <c r="G120" s="3">
        <v>29</v>
      </c>
      <c r="H120" s="3">
        <v>3</v>
      </c>
      <c r="I120" s="5" t="s">
        <v>453</v>
      </c>
      <c r="J120" s="5" t="s">
        <v>47</v>
      </c>
      <c r="K120" s="5">
        <f t="shared" si="36"/>
        <v>0</v>
      </c>
      <c r="L120" s="3" t="s">
        <v>49</v>
      </c>
      <c r="M120" s="5">
        <f t="shared" si="37"/>
        <v>1</v>
      </c>
      <c r="N120" s="3" t="s">
        <v>48</v>
      </c>
      <c r="O120" s="5">
        <f t="shared" si="38"/>
        <v>0</v>
      </c>
      <c r="P120" s="3" t="s">
        <v>48</v>
      </c>
      <c r="Q120" s="5">
        <f t="shared" si="39"/>
        <v>0</v>
      </c>
      <c r="R120" s="3" t="s">
        <v>48</v>
      </c>
      <c r="S120" s="5">
        <f t="shared" si="40"/>
        <v>0</v>
      </c>
      <c r="T120" s="3" t="s">
        <v>49</v>
      </c>
      <c r="U120" s="5">
        <f t="shared" si="41"/>
        <v>1</v>
      </c>
      <c r="V120" s="3" t="s">
        <v>47</v>
      </c>
      <c r="W120" s="5">
        <f t="shared" si="42"/>
        <v>0</v>
      </c>
      <c r="X120" s="3" t="s">
        <v>48</v>
      </c>
      <c r="Y120" s="5">
        <f t="shared" si="43"/>
        <v>0</v>
      </c>
      <c r="Z120" s="3" t="s">
        <v>48</v>
      </c>
      <c r="AA120" s="5">
        <f t="shared" si="44"/>
        <v>0</v>
      </c>
      <c r="AB120" s="3" t="s">
        <v>49</v>
      </c>
      <c r="AC120" s="5">
        <f t="shared" si="45"/>
        <v>1</v>
      </c>
      <c r="AD120" s="3" t="s">
        <v>49</v>
      </c>
      <c r="AE120" s="5">
        <f t="shared" si="46"/>
        <v>1</v>
      </c>
      <c r="AF120" s="5" t="s">
        <v>49</v>
      </c>
      <c r="AG120" s="5">
        <f t="shared" si="47"/>
        <v>1</v>
      </c>
      <c r="AH120" s="3" t="s">
        <v>48</v>
      </c>
      <c r="AI120" s="5">
        <f t="shared" si="48"/>
        <v>0</v>
      </c>
      <c r="AJ120" s="3" t="s">
        <v>49</v>
      </c>
      <c r="AK120" s="5">
        <f t="shared" si="49"/>
        <v>1</v>
      </c>
      <c r="AL120" s="3" t="s">
        <v>49</v>
      </c>
      <c r="AM120" s="5">
        <f t="shared" si="50"/>
        <v>1</v>
      </c>
      <c r="AN120" s="3" t="s">
        <v>49</v>
      </c>
      <c r="AO120" s="5">
        <f t="shared" si="51"/>
        <v>1</v>
      </c>
      <c r="AP120" s="3" t="s">
        <v>49</v>
      </c>
      <c r="AQ120" s="5">
        <f t="shared" si="52"/>
        <v>1</v>
      </c>
      <c r="AR120" s="3" t="s">
        <v>48</v>
      </c>
      <c r="AS120" s="5">
        <f t="shared" si="53"/>
        <v>0</v>
      </c>
      <c r="AT120" s="3" t="s">
        <v>49</v>
      </c>
      <c r="AU120" s="5">
        <f t="shared" si="54"/>
        <v>1</v>
      </c>
      <c r="AV120" s="3" t="s">
        <v>49</v>
      </c>
      <c r="AW120" s="5">
        <f t="shared" si="55"/>
        <v>1</v>
      </c>
      <c r="AX120" s="3" t="s">
        <v>49</v>
      </c>
      <c r="AY120" s="5">
        <f t="shared" si="56"/>
        <v>1</v>
      </c>
      <c r="AZ120" s="3" t="s">
        <v>49</v>
      </c>
      <c r="BA120" s="5">
        <f t="shared" si="57"/>
        <v>1</v>
      </c>
      <c r="BB120" s="3" t="s">
        <v>48</v>
      </c>
      <c r="BC120" s="5">
        <f t="shared" si="58"/>
        <v>0</v>
      </c>
      <c r="BD120" s="3" t="s">
        <v>48</v>
      </c>
      <c r="BE120" s="5">
        <f t="shared" si="59"/>
        <v>0</v>
      </c>
      <c r="BF120" s="3" t="s">
        <v>48</v>
      </c>
      <c r="BG120" s="5">
        <f t="shared" si="60"/>
        <v>0</v>
      </c>
      <c r="BH120" s="3" t="s">
        <v>48</v>
      </c>
      <c r="BI120" s="5">
        <f t="shared" si="61"/>
        <v>0</v>
      </c>
      <c r="BJ120" s="3" t="s">
        <v>48</v>
      </c>
      <c r="BK120" s="5">
        <f t="shared" si="62"/>
        <v>0</v>
      </c>
      <c r="BL120" s="3" t="s">
        <v>48</v>
      </c>
      <c r="BM120" s="5">
        <f t="shared" si="63"/>
        <v>0</v>
      </c>
      <c r="BN120" s="3" t="s">
        <v>49</v>
      </c>
      <c r="BO120" s="5">
        <f t="shared" si="64"/>
        <v>1</v>
      </c>
      <c r="BP120" s="3" t="s">
        <v>49</v>
      </c>
      <c r="BQ120" s="5">
        <f t="shared" si="65"/>
        <v>1</v>
      </c>
      <c r="BR120" s="3" t="s">
        <v>49</v>
      </c>
      <c r="BS120" s="5">
        <f t="shared" si="66"/>
        <v>1</v>
      </c>
      <c r="BT120" s="3" t="s">
        <v>48</v>
      </c>
      <c r="BU120" s="5">
        <f t="shared" si="67"/>
        <v>0</v>
      </c>
      <c r="BV120" s="5">
        <f t="shared" si="68"/>
        <v>0</v>
      </c>
      <c r="BW120" s="2">
        <f t="shared" si="69"/>
        <v>16</v>
      </c>
      <c r="BX120" s="5">
        <f t="shared" si="70"/>
        <v>32</v>
      </c>
      <c r="BY120" s="5">
        <f t="shared" si="71"/>
        <v>50</v>
      </c>
    </row>
    <row r="121" spans="1:81" x14ac:dyDescent="0.2">
      <c r="A121" s="3"/>
      <c r="B121" s="3" t="s">
        <v>454</v>
      </c>
      <c r="C121" s="5" t="s">
        <v>455</v>
      </c>
      <c r="D121" s="4"/>
      <c r="E121" s="3">
        <v>2018</v>
      </c>
      <c r="F121" s="3" t="s">
        <v>446</v>
      </c>
      <c r="G121" s="3">
        <v>29</v>
      </c>
      <c r="H121" s="3">
        <v>3</v>
      </c>
      <c r="I121" s="5" t="s">
        <v>456</v>
      </c>
      <c r="J121" s="5" t="s">
        <v>49</v>
      </c>
      <c r="K121" s="5">
        <f t="shared" si="36"/>
        <v>1</v>
      </c>
      <c r="L121" s="3" t="s">
        <v>49</v>
      </c>
      <c r="M121" s="5">
        <f t="shared" si="37"/>
        <v>1</v>
      </c>
      <c r="N121" s="3" t="s">
        <v>49</v>
      </c>
      <c r="O121" s="5">
        <f t="shared" si="38"/>
        <v>1</v>
      </c>
      <c r="P121" s="3" t="s">
        <v>48</v>
      </c>
      <c r="Q121" s="5">
        <f t="shared" si="39"/>
        <v>0</v>
      </c>
      <c r="R121" s="3" t="s">
        <v>48</v>
      </c>
      <c r="S121" s="5">
        <f t="shared" si="40"/>
        <v>0</v>
      </c>
      <c r="T121" s="3" t="s">
        <v>48</v>
      </c>
      <c r="U121" s="5">
        <f t="shared" si="41"/>
        <v>0</v>
      </c>
      <c r="V121" s="3" t="s">
        <v>47</v>
      </c>
      <c r="W121" s="5">
        <f t="shared" si="42"/>
        <v>0</v>
      </c>
      <c r="X121" s="3" t="s">
        <v>48</v>
      </c>
      <c r="Y121" s="5">
        <f t="shared" si="43"/>
        <v>0</v>
      </c>
      <c r="Z121" s="3" t="s">
        <v>48</v>
      </c>
      <c r="AA121" s="5">
        <f t="shared" si="44"/>
        <v>0</v>
      </c>
      <c r="AB121" s="3" t="s">
        <v>49</v>
      </c>
      <c r="AC121" s="5">
        <f t="shared" si="45"/>
        <v>1</v>
      </c>
      <c r="AD121" s="3" t="s">
        <v>48</v>
      </c>
      <c r="AE121" s="5">
        <f t="shared" si="46"/>
        <v>0</v>
      </c>
      <c r="AF121" s="5" t="s">
        <v>49</v>
      </c>
      <c r="AG121" s="5">
        <f t="shared" si="47"/>
        <v>1</v>
      </c>
      <c r="AH121" s="3" t="s">
        <v>48</v>
      </c>
      <c r="AI121" s="5">
        <f t="shared" si="48"/>
        <v>0</v>
      </c>
      <c r="AJ121" s="3" t="s">
        <v>49</v>
      </c>
      <c r="AK121" s="5">
        <f t="shared" si="49"/>
        <v>1</v>
      </c>
      <c r="AL121" s="3" t="s">
        <v>48</v>
      </c>
      <c r="AM121" s="5">
        <f t="shared" si="50"/>
        <v>0</v>
      </c>
      <c r="AN121" s="3" t="s">
        <v>49</v>
      </c>
      <c r="AO121" s="5">
        <f t="shared" si="51"/>
        <v>1</v>
      </c>
      <c r="AP121" s="3" t="s">
        <v>49</v>
      </c>
      <c r="AQ121" s="5">
        <f t="shared" si="52"/>
        <v>1</v>
      </c>
      <c r="AR121" s="3" t="s">
        <v>48</v>
      </c>
      <c r="AS121" s="5">
        <f t="shared" si="53"/>
        <v>0</v>
      </c>
      <c r="AT121" s="3" t="s">
        <v>49</v>
      </c>
      <c r="AU121" s="5">
        <f t="shared" si="54"/>
        <v>1</v>
      </c>
      <c r="AV121" s="3" t="s">
        <v>47</v>
      </c>
      <c r="AW121" s="5">
        <f t="shared" si="55"/>
        <v>0</v>
      </c>
      <c r="AX121" s="3" t="s">
        <v>49</v>
      </c>
      <c r="AY121" s="5">
        <f t="shared" si="56"/>
        <v>1</v>
      </c>
      <c r="AZ121" s="3" t="s">
        <v>49</v>
      </c>
      <c r="BA121" s="5">
        <f t="shared" si="57"/>
        <v>1</v>
      </c>
      <c r="BB121" s="3" t="s">
        <v>48</v>
      </c>
      <c r="BC121" s="5">
        <f t="shared" si="58"/>
        <v>0</v>
      </c>
      <c r="BD121" s="3" t="s">
        <v>48</v>
      </c>
      <c r="BE121" s="5">
        <f t="shared" si="59"/>
        <v>0</v>
      </c>
      <c r="BF121" s="3" t="s">
        <v>48</v>
      </c>
      <c r="BG121" s="5">
        <f t="shared" si="60"/>
        <v>0</v>
      </c>
      <c r="BH121" s="3" t="s">
        <v>49</v>
      </c>
      <c r="BI121" s="5">
        <f t="shared" si="61"/>
        <v>1</v>
      </c>
      <c r="BJ121" s="3" t="s">
        <v>48</v>
      </c>
      <c r="BK121" s="5">
        <f t="shared" si="62"/>
        <v>0</v>
      </c>
      <c r="BL121" s="3" t="s">
        <v>49</v>
      </c>
      <c r="BM121" s="5">
        <f t="shared" si="63"/>
        <v>1</v>
      </c>
      <c r="BN121" s="3" t="s">
        <v>49</v>
      </c>
      <c r="BO121" s="5">
        <f t="shared" si="64"/>
        <v>1</v>
      </c>
      <c r="BP121" s="3" t="s">
        <v>49</v>
      </c>
      <c r="BQ121" s="5">
        <f t="shared" si="65"/>
        <v>1</v>
      </c>
      <c r="BR121" s="3" t="s">
        <v>49</v>
      </c>
      <c r="BS121" s="5">
        <f t="shared" si="66"/>
        <v>1</v>
      </c>
      <c r="BT121" s="3" t="s">
        <v>49</v>
      </c>
      <c r="BU121" s="5">
        <f t="shared" si="67"/>
        <v>1</v>
      </c>
      <c r="BV121" s="5">
        <f t="shared" si="68"/>
        <v>0</v>
      </c>
      <c r="BW121" s="2">
        <f t="shared" si="69"/>
        <v>17</v>
      </c>
      <c r="BX121" s="5">
        <f t="shared" si="70"/>
        <v>32</v>
      </c>
      <c r="BY121" s="5">
        <f t="shared" si="71"/>
        <v>53.125</v>
      </c>
    </row>
    <row r="122" spans="1:81" x14ac:dyDescent="0.2">
      <c r="A122" s="3"/>
      <c r="B122" s="4" t="s">
        <v>457</v>
      </c>
      <c r="C122" s="5" t="s">
        <v>458</v>
      </c>
      <c r="D122" s="4"/>
      <c r="E122" s="3">
        <v>2018</v>
      </c>
      <c r="F122" s="3" t="s">
        <v>446</v>
      </c>
      <c r="G122" s="3">
        <v>29</v>
      </c>
      <c r="H122" s="3">
        <v>3</v>
      </c>
      <c r="I122" s="16" t="s">
        <v>459</v>
      </c>
      <c r="J122" s="5" t="s">
        <v>49</v>
      </c>
      <c r="K122" s="5">
        <f t="shared" si="36"/>
        <v>1</v>
      </c>
      <c r="L122" s="3" t="s">
        <v>49</v>
      </c>
      <c r="M122" s="5">
        <f t="shared" si="37"/>
        <v>1</v>
      </c>
      <c r="N122" s="3" t="s">
        <v>48</v>
      </c>
      <c r="O122" s="5">
        <f t="shared" si="38"/>
        <v>0</v>
      </c>
      <c r="P122" s="3" t="s">
        <v>48</v>
      </c>
      <c r="Q122" s="5">
        <f t="shared" si="39"/>
        <v>0</v>
      </c>
      <c r="R122" s="3" t="s">
        <v>48</v>
      </c>
      <c r="S122" s="5">
        <f t="shared" si="40"/>
        <v>0</v>
      </c>
      <c r="T122" s="3" t="s">
        <v>48</v>
      </c>
      <c r="U122" s="5">
        <f t="shared" si="41"/>
        <v>0</v>
      </c>
      <c r="V122" s="3" t="s">
        <v>47</v>
      </c>
      <c r="W122" s="5">
        <f t="shared" si="42"/>
        <v>0</v>
      </c>
      <c r="X122" s="3" t="s">
        <v>48</v>
      </c>
      <c r="Y122" s="5">
        <f t="shared" si="43"/>
        <v>0</v>
      </c>
      <c r="Z122" s="3" t="s">
        <v>49</v>
      </c>
      <c r="AA122" s="5">
        <f t="shared" si="44"/>
        <v>1</v>
      </c>
      <c r="AB122" s="3" t="s">
        <v>49</v>
      </c>
      <c r="AC122" s="5">
        <f t="shared" si="45"/>
        <v>1</v>
      </c>
      <c r="AD122" s="3" t="s">
        <v>48</v>
      </c>
      <c r="AE122" s="5">
        <f t="shared" si="46"/>
        <v>0</v>
      </c>
      <c r="AF122" s="5" t="s">
        <v>49</v>
      </c>
      <c r="AG122" s="5">
        <f t="shared" si="47"/>
        <v>1</v>
      </c>
      <c r="AH122" s="3" t="s">
        <v>48</v>
      </c>
      <c r="AI122" s="5">
        <f t="shared" si="48"/>
        <v>0</v>
      </c>
      <c r="AJ122" s="3" t="s">
        <v>49</v>
      </c>
      <c r="AK122" s="5">
        <f t="shared" si="49"/>
        <v>1</v>
      </c>
      <c r="AL122" s="3" t="s">
        <v>49</v>
      </c>
      <c r="AM122" s="5">
        <f t="shared" si="50"/>
        <v>1</v>
      </c>
      <c r="AN122" s="3" t="s">
        <v>49</v>
      </c>
      <c r="AO122" s="5">
        <f t="shared" si="51"/>
        <v>1</v>
      </c>
      <c r="AP122" s="3" t="s">
        <v>49</v>
      </c>
      <c r="AQ122" s="5">
        <f t="shared" si="52"/>
        <v>1</v>
      </c>
      <c r="AR122" s="3" t="s">
        <v>49</v>
      </c>
      <c r="AS122" s="5">
        <f t="shared" si="53"/>
        <v>1</v>
      </c>
      <c r="AT122" s="3" t="s">
        <v>47</v>
      </c>
      <c r="AU122" s="5">
        <f t="shared" si="54"/>
        <v>0</v>
      </c>
      <c r="AV122" s="3" t="s">
        <v>48</v>
      </c>
      <c r="AW122" s="5">
        <f t="shared" si="55"/>
        <v>0</v>
      </c>
      <c r="AX122" s="3" t="s">
        <v>48</v>
      </c>
      <c r="AY122" s="5">
        <f t="shared" si="56"/>
        <v>0</v>
      </c>
      <c r="AZ122" s="3" t="s">
        <v>48</v>
      </c>
      <c r="BA122" s="5">
        <f t="shared" si="57"/>
        <v>0</v>
      </c>
      <c r="BB122" s="3" t="s">
        <v>48</v>
      </c>
      <c r="BC122" s="5">
        <f t="shared" si="58"/>
        <v>0</v>
      </c>
      <c r="BD122" s="3" t="s">
        <v>48</v>
      </c>
      <c r="BE122" s="5">
        <f t="shared" si="59"/>
        <v>0</v>
      </c>
      <c r="BF122" s="3" t="s">
        <v>49</v>
      </c>
      <c r="BG122" s="5">
        <f t="shared" si="60"/>
        <v>1</v>
      </c>
      <c r="BH122" s="3" t="s">
        <v>49</v>
      </c>
      <c r="BI122" s="5">
        <f t="shared" si="61"/>
        <v>1</v>
      </c>
      <c r="BJ122" s="3" t="s">
        <v>48</v>
      </c>
      <c r="BK122" s="5">
        <f t="shared" si="62"/>
        <v>0</v>
      </c>
      <c r="BL122" s="3" t="s">
        <v>48</v>
      </c>
      <c r="BM122" s="5">
        <f t="shared" si="63"/>
        <v>0</v>
      </c>
      <c r="BN122" s="3" t="s">
        <v>49</v>
      </c>
      <c r="BO122" s="5">
        <f t="shared" si="64"/>
        <v>1</v>
      </c>
      <c r="BP122" s="3" t="s">
        <v>49</v>
      </c>
      <c r="BQ122" s="5">
        <f t="shared" si="65"/>
        <v>1</v>
      </c>
      <c r="BR122" s="3" t="s">
        <v>49</v>
      </c>
      <c r="BS122" s="5">
        <f t="shared" si="66"/>
        <v>1</v>
      </c>
      <c r="BT122" s="3" t="s">
        <v>49</v>
      </c>
      <c r="BU122" s="5">
        <f t="shared" si="67"/>
        <v>1</v>
      </c>
      <c r="BV122" s="5">
        <f t="shared" si="68"/>
        <v>0</v>
      </c>
      <c r="BW122" s="2">
        <f t="shared" si="69"/>
        <v>16</v>
      </c>
      <c r="BX122" s="5">
        <f t="shared" si="70"/>
        <v>32</v>
      </c>
      <c r="BY122" s="5">
        <f t="shared" si="71"/>
        <v>50</v>
      </c>
    </row>
    <row r="123" spans="1:81" x14ac:dyDescent="0.2">
      <c r="A123" s="3"/>
      <c r="B123" s="4" t="s">
        <v>460</v>
      </c>
      <c r="C123" s="5" t="s">
        <v>461</v>
      </c>
      <c r="D123" s="4"/>
      <c r="E123" s="3">
        <v>2018</v>
      </c>
      <c r="F123" s="3" t="s">
        <v>446</v>
      </c>
      <c r="G123" s="3">
        <v>29</v>
      </c>
      <c r="H123" s="3">
        <v>3</v>
      </c>
      <c r="I123" s="3" t="s">
        <v>462</v>
      </c>
      <c r="J123" s="5" t="s">
        <v>47</v>
      </c>
      <c r="K123" s="5">
        <f t="shared" si="36"/>
        <v>0</v>
      </c>
      <c r="L123" s="3" t="s">
        <v>49</v>
      </c>
      <c r="M123" s="5">
        <f t="shared" si="37"/>
        <v>1</v>
      </c>
      <c r="N123" s="3" t="s">
        <v>48</v>
      </c>
      <c r="O123" s="5">
        <f t="shared" si="38"/>
        <v>0</v>
      </c>
      <c r="P123" s="3" t="s">
        <v>48</v>
      </c>
      <c r="Q123" s="5">
        <f t="shared" si="39"/>
        <v>0</v>
      </c>
      <c r="R123" s="3" t="s">
        <v>48</v>
      </c>
      <c r="S123" s="5">
        <f t="shared" si="40"/>
        <v>0</v>
      </c>
      <c r="T123" s="3" t="s">
        <v>48</v>
      </c>
      <c r="U123" s="5">
        <f t="shared" si="41"/>
        <v>0</v>
      </c>
      <c r="V123" s="3" t="s">
        <v>47</v>
      </c>
      <c r="W123" s="5">
        <f t="shared" si="42"/>
        <v>0</v>
      </c>
      <c r="X123" s="3" t="s">
        <v>49</v>
      </c>
      <c r="Y123" s="5">
        <f t="shared" si="43"/>
        <v>1</v>
      </c>
      <c r="Z123" s="3" t="s">
        <v>49</v>
      </c>
      <c r="AA123" s="5">
        <f t="shared" si="44"/>
        <v>1</v>
      </c>
      <c r="AB123" s="3" t="s">
        <v>49</v>
      </c>
      <c r="AC123" s="5">
        <f t="shared" si="45"/>
        <v>1</v>
      </c>
      <c r="AD123" s="3" t="s">
        <v>49</v>
      </c>
      <c r="AE123" s="5">
        <f t="shared" si="46"/>
        <v>1</v>
      </c>
      <c r="AF123" s="5" t="s">
        <v>49</v>
      </c>
      <c r="AG123" s="5">
        <f t="shared" si="47"/>
        <v>1</v>
      </c>
      <c r="AH123" s="3" t="s">
        <v>48</v>
      </c>
      <c r="AI123" s="5">
        <f t="shared" si="48"/>
        <v>0</v>
      </c>
      <c r="AJ123" s="3" t="s">
        <v>49</v>
      </c>
      <c r="AK123" s="5">
        <f t="shared" si="49"/>
        <v>1</v>
      </c>
      <c r="AL123" s="3" t="s">
        <v>48</v>
      </c>
      <c r="AM123" s="5">
        <f t="shared" si="50"/>
        <v>0</v>
      </c>
      <c r="AN123" s="3" t="s">
        <v>49</v>
      </c>
      <c r="AO123" s="5">
        <f t="shared" si="51"/>
        <v>1</v>
      </c>
      <c r="AP123" s="3" t="s">
        <v>49</v>
      </c>
      <c r="AQ123" s="5">
        <f t="shared" si="52"/>
        <v>1</v>
      </c>
      <c r="AR123" s="3" t="s">
        <v>48</v>
      </c>
      <c r="AS123" s="5">
        <f t="shared" si="53"/>
        <v>0</v>
      </c>
      <c r="AT123" s="3" t="s">
        <v>49</v>
      </c>
      <c r="AU123" s="5">
        <f t="shared" si="54"/>
        <v>1</v>
      </c>
      <c r="AV123" s="3" t="s">
        <v>48</v>
      </c>
      <c r="AW123" s="5">
        <f t="shared" si="55"/>
        <v>0</v>
      </c>
      <c r="AX123" s="3" t="s">
        <v>48</v>
      </c>
      <c r="AY123" s="5">
        <f t="shared" si="56"/>
        <v>0</v>
      </c>
      <c r="AZ123" s="3" t="s">
        <v>48</v>
      </c>
      <c r="BA123" s="5">
        <f t="shared" si="57"/>
        <v>0</v>
      </c>
      <c r="BB123" s="3" t="s">
        <v>48</v>
      </c>
      <c r="BC123" s="5">
        <f t="shared" si="58"/>
        <v>0</v>
      </c>
      <c r="BD123" s="3" t="s">
        <v>48</v>
      </c>
      <c r="BE123" s="5">
        <f t="shared" si="59"/>
        <v>0</v>
      </c>
      <c r="BF123" s="3" t="s">
        <v>48</v>
      </c>
      <c r="BG123" s="5">
        <f t="shared" si="60"/>
        <v>0</v>
      </c>
      <c r="BH123" s="3" t="s">
        <v>49</v>
      </c>
      <c r="BI123" s="5">
        <f t="shared" si="61"/>
        <v>1</v>
      </c>
      <c r="BJ123" s="3" t="s">
        <v>48</v>
      </c>
      <c r="BK123" s="5">
        <f t="shared" si="62"/>
        <v>0</v>
      </c>
      <c r="BL123" s="3" t="s">
        <v>48</v>
      </c>
      <c r="BM123" s="5">
        <f t="shared" si="63"/>
        <v>0</v>
      </c>
      <c r="BN123" s="3" t="s">
        <v>49</v>
      </c>
      <c r="BO123" s="5">
        <f t="shared" si="64"/>
        <v>1</v>
      </c>
      <c r="BP123" s="3" t="s">
        <v>49</v>
      </c>
      <c r="BQ123" s="5">
        <f t="shared" si="65"/>
        <v>1</v>
      </c>
      <c r="BR123" s="3" t="s">
        <v>49</v>
      </c>
      <c r="BS123" s="5">
        <f t="shared" si="66"/>
        <v>1</v>
      </c>
      <c r="BT123" s="3" t="s">
        <v>48</v>
      </c>
      <c r="BU123" s="5">
        <f t="shared" si="67"/>
        <v>0</v>
      </c>
      <c r="BV123" s="5">
        <f t="shared" si="68"/>
        <v>0</v>
      </c>
      <c r="BW123" s="2">
        <f t="shared" si="69"/>
        <v>14</v>
      </c>
      <c r="BX123" s="5">
        <f t="shared" si="70"/>
        <v>32</v>
      </c>
      <c r="BY123" s="5">
        <f t="shared" si="71"/>
        <v>43.75</v>
      </c>
    </row>
    <row r="124" spans="1:81" x14ac:dyDescent="0.2">
      <c r="A124" s="3"/>
      <c r="B124" s="3" t="s">
        <v>463</v>
      </c>
      <c r="C124" s="5" t="s">
        <v>464</v>
      </c>
      <c r="D124" s="4"/>
      <c r="E124" s="3">
        <v>2018</v>
      </c>
      <c r="F124" s="3" t="s">
        <v>465</v>
      </c>
      <c r="G124" s="3">
        <v>25</v>
      </c>
      <c r="H124" s="3">
        <v>3</v>
      </c>
      <c r="I124" s="5" t="s">
        <v>466</v>
      </c>
      <c r="J124" s="5" t="s">
        <v>49</v>
      </c>
      <c r="K124" s="5">
        <f t="shared" si="36"/>
        <v>1</v>
      </c>
      <c r="L124" s="3" t="s">
        <v>49</v>
      </c>
      <c r="M124" s="5">
        <f t="shared" si="37"/>
        <v>1</v>
      </c>
      <c r="N124" s="3" t="s">
        <v>48</v>
      </c>
      <c r="O124" s="5">
        <f t="shared" si="38"/>
        <v>0</v>
      </c>
      <c r="P124" s="3" t="s">
        <v>48</v>
      </c>
      <c r="Q124" s="5">
        <f t="shared" si="39"/>
        <v>0</v>
      </c>
      <c r="R124" s="3" t="s">
        <v>48</v>
      </c>
      <c r="S124" s="5">
        <f t="shared" si="40"/>
        <v>0</v>
      </c>
      <c r="T124" s="3" t="s">
        <v>48</v>
      </c>
      <c r="U124" s="5">
        <f t="shared" si="41"/>
        <v>0</v>
      </c>
      <c r="V124" s="3" t="s">
        <v>47</v>
      </c>
      <c r="W124" s="5">
        <f t="shared" si="42"/>
        <v>0</v>
      </c>
      <c r="X124" s="3" t="s">
        <v>48</v>
      </c>
      <c r="Y124" s="5">
        <f t="shared" si="43"/>
        <v>0</v>
      </c>
      <c r="Z124" s="3" t="s">
        <v>48</v>
      </c>
      <c r="AA124" s="5">
        <f t="shared" si="44"/>
        <v>0</v>
      </c>
      <c r="AB124" s="3" t="s">
        <v>49</v>
      </c>
      <c r="AC124" s="5">
        <f t="shared" si="45"/>
        <v>1</v>
      </c>
      <c r="AD124" s="3" t="s">
        <v>49</v>
      </c>
      <c r="AE124" s="5">
        <f t="shared" si="46"/>
        <v>1</v>
      </c>
      <c r="AF124" s="5" t="s">
        <v>49</v>
      </c>
      <c r="AG124" s="5">
        <f t="shared" si="47"/>
        <v>1</v>
      </c>
      <c r="AH124" s="3" t="s">
        <v>49</v>
      </c>
      <c r="AI124" s="5">
        <f t="shared" si="48"/>
        <v>1</v>
      </c>
      <c r="AJ124" s="3" t="s">
        <v>48</v>
      </c>
      <c r="AK124" s="5">
        <f t="shared" si="49"/>
        <v>0</v>
      </c>
      <c r="AL124" s="3" t="s">
        <v>49</v>
      </c>
      <c r="AM124" s="5">
        <f t="shared" si="50"/>
        <v>1</v>
      </c>
      <c r="AN124" s="3" t="s">
        <v>49</v>
      </c>
      <c r="AO124" s="5">
        <f t="shared" si="51"/>
        <v>1</v>
      </c>
      <c r="AP124" s="3" t="s">
        <v>49</v>
      </c>
      <c r="AQ124" s="5">
        <f t="shared" si="52"/>
        <v>1</v>
      </c>
      <c r="AR124" s="3" t="s">
        <v>48</v>
      </c>
      <c r="AS124" s="5">
        <f t="shared" si="53"/>
        <v>0</v>
      </c>
      <c r="AT124" s="3" t="s">
        <v>49</v>
      </c>
      <c r="AU124" s="5">
        <f t="shared" si="54"/>
        <v>1</v>
      </c>
      <c r="AV124" s="3" t="s">
        <v>47</v>
      </c>
      <c r="AW124" s="5">
        <f t="shared" si="55"/>
        <v>0</v>
      </c>
      <c r="AX124" s="3" t="s">
        <v>49</v>
      </c>
      <c r="AY124" s="5">
        <f t="shared" si="56"/>
        <v>1</v>
      </c>
      <c r="AZ124" s="3" t="s">
        <v>49</v>
      </c>
      <c r="BA124" s="5">
        <f t="shared" si="57"/>
        <v>1</v>
      </c>
      <c r="BB124" s="3" t="s">
        <v>48</v>
      </c>
      <c r="BC124" s="5">
        <f t="shared" si="58"/>
        <v>0</v>
      </c>
      <c r="BD124" s="3" t="s">
        <v>49</v>
      </c>
      <c r="BE124" s="5">
        <f t="shared" si="59"/>
        <v>1</v>
      </c>
      <c r="BF124" s="3" t="s">
        <v>48</v>
      </c>
      <c r="BG124" s="5">
        <f t="shared" si="60"/>
        <v>0</v>
      </c>
      <c r="BH124" s="3" t="s">
        <v>49</v>
      </c>
      <c r="BI124" s="5">
        <f t="shared" si="61"/>
        <v>1</v>
      </c>
      <c r="BJ124" s="3" t="s">
        <v>49</v>
      </c>
      <c r="BK124" s="5">
        <f t="shared" si="62"/>
        <v>1</v>
      </c>
      <c r="BL124" s="3" t="s">
        <v>48</v>
      </c>
      <c r="BM124" s="5">
        <f t="shared" si="63"/>
        <v>0</v>
      </c>
      <c r="BN124" s="3" t="s">
        <v>49</v>
      </c>
      <c r="BO124" s="5">
        <f t="shared" si="64"/>
        <v>1</v>
      </c>
      <c r="BP124" s="3" t="s">
        <v>49</v>
      </c>
      <c r="BQ124" s="5">
        <f t="shared" si="65"/>
        <v>1</v>
      </c>
      <c r="BR124" s="3" t="s">
        <v>49</v>
      </c>
      <c r="BS124" s="5">
        <f t="shared" si="66"/>
        <v>1</v>
      </c>
      <c r="BT124" s="3" t="s">
        <v>48</v>
      </c>
      <c r="BU124" s="5">
        <f t="shared" si="67"/>
        <v>0</v>
      </c>
      <c r="BV124" s="5">
        <f t="shared" si="68"/>
        <v>0</v>
      </c>
      <c r="BW124" s="2">
        <f t="shared" si="69"/>
        <v>18</v>
      </c>
      <c r="BX124" s="5">
        <f t="shared" si="70"/>
        <v>32</v>
      </c>
      <c r="BY124" s="5">
        <f t="shared" si="71"/>
        <v>56.25</v>
      </c>
    </row>
    <row r="125" spans="1:81" ht="13.5" customHeight="1" x14ac:dyDescent="0.2">
      <c r="A125" s="3"/>
      <c r="B125" s="3" t="s">
        <v>467</v>
      </c>
      <c r="C125" s="5" t="s">
        <v>468</v>
      </c>
      <c r="D125" s="9"/>
      <c r="E125" s="3">
        <v>2018</v>
      </c>
      <c r="F125" s="3" t="s">
        <v>469</v>
      </c>
      <c r="G125" s="3">
        <v>43</v>
      </c>
      <c r="H125" s="3">
        <v>3</v>
      </c>
      <c r="I125" s="5" t="s">
        <v>470</v>
      </c>
      <c r="J125" s="5" t="s">
        <v>49</v>
      </c>
      <c r="K125" s="5">
        <f t="shared" si="36"/>
        <v>1</v>
      </c>
      <c r="L125" s="5" t="s">
        <v>49</v>
      </c>
      <c r="M125" s="5">
        <f t="shared" si="37"/>
        <v>1</v>
      </c>
      <c r="N125" s="5" t="s">
        <v>49</v>
      </c>
      <c r="O125" s="5">
        <f t="shared" si="38"/>
        <v>1</v>
      </c>
      <c r="P125" s="5" t="s">
        <v>49</v>
      </c>
      <c r="Q125" s="5">
        <f t="shared" si="39"/>
        <v>1</v>
      </c>
      <c r="R125" s="5" t="s">
        <v>48</v>
      </c>
      <c r="S125" s="5">
        <f t="shared" si="40"/>
        <v>0</v>
      </c>
      <c r="T125" s="5" t="s">
        <v>48</v>
      </c>
      <c r="U125" s="5">
        <f t="shared" si="41"/>
        <v>0</v>
      </c>
      <c r="V125" s="5" t="s">
        <v>49</v>
      </c>
      <c r="W125" s="5">
        <f t="shared" si="42"/>
        <v>1</v>
      </c>
      <c r="X125" s="5" t="s">
        <v>49</v>
      </c>
      <c r="Y125" s="5">
        <f t="shared" si="43"/>
        <v>1</v>
      </c>
      <c r="Z125" s="5" t="s">
        <v>49</v>
      </c>
      <c r="AA125" s="5">
        <f t="shared" si="44"/>
        <v>1</v>
      </c>
      <c r="AB125" s="5" t="s">
        <v>49</v>
      </c>
      <c r="AC125" s="5">
        <f t="shared" si="45"/>
        <v>1</v>
      </c>
      <c r="AD125" s="5" t="s">
        <v>49</v>
      </c>
      <c r="AE125" s="5">
        <f t="shared" si="46"/>
        <v>1</v>
      </c>
      <c r="AF125" s="5" t="s">
        <v>49</v>
      </c>
      <c r="AG125" s="5">
        <f t="shared" si="47"/>
        <v>1</v>
      </c>
      <c r="AH125" s="5" t="s">
        <v>48</v>
      </c>
      <c r="AI125" s="5">
        <f t="shared" si="48"/>
        <v>0</v>
      </c>
      <c r="AJ125" s="5" t="s">
        <v>49</v>
      </c>
      <c r="AK125" s="5">
        <f t="shared" si="49"/>
        <v>1</v>
      </c>
      <c r="AL125" s="5" t="s">
        <v>48</v>
      </c>
      <c r="AM125" s="5">
        <f t="shared" si="50"/>
        <v>0</v>
      </c>
      <c r="AN125" s="5" t="s">
        <v>49</v>
      </c>
      <c r="AO125" s="5">
        <f t="shared" si="51"/>
        <v>1</v>
      </c>
      <c r="AP125" s="5" t="s">
        <v>49</v>
      </c>
      <c r="AQ125" s="5">
        <f t="shared" si="52"/>
        <v>1</v>
      </c>
      <c r="AR125" s="5" t="s">
        <v>49</v>
      </c>
      <c r="AS125" s="5">
        <f t="shared" si="53"/>
        <v>1</v>
      </c>
      <c r="AT125" s="5" t="s">
        <v>49</v>
      </c>
      <c r="AU125" s="5">
        <f t="shared" si="54"/>
        <v>1</v>
      </c>
      <c r="AV125" s="5" t="s">
        <v>49</v>
      </c>
      <c r="AW125" s="5">
        <f t="shared" si="55"/>
        <v>1</v>
      </c>
      <c r="AX125" s="5" t="s">
        <v>48</v>
      </c>
      <c r="AY125" s="5">
        <f t="shared" si="56"/>
        <v>0</v>
      </c>
      <c r="AZ125" s="5" t="s">
        <v>49</v>
      </c>
      <c r="BA125" s="5">
        <f t="shared" si="57"/>
        <v>1</v>
      </c>
      <c r="BB125" s="5" t="s">
        <v>48</v>
      </c>
      <c r="BC125" s="5">
        <f t="shared" si="58"/>
        <v>0</v>
      </c>
      <c r="BD125" s="5" t="s">
        <v>48</v>
      </c>
      <c r="BE125" s="5">
        <f t="shared" si="59"/>
        <v>0</v>
      </c>
      <c r="BF125" s="5" t="s">
        <v>48</v>
      </c>
      <c r="BG125" s="5">
        <f t="shared" si="60"/>
        <v>0</v>
      </c>
      <c r="BH125" s="5" t="s">
        <v>49</v>
      </c>
      <c r="BI125" s="5">
        <f t="shared" si="61"/>
        <v>1</v>
      </c>
      <c r="BJ125" s="5" t="s">
        <v>48</v>
      </c>
      <c r="BK125" s="5">
        <f t="shared" si="62"/>
        <v>0</v>
      </c>
      <c r="BL125" s="5" t="s">
        <v>49</v>
      </c>
      <c r="BM125" s="5">
        <f t="shared" si="63"/>
        <v>1</v>
      </c>
      <c r="BN125" s="5" t="s">
        <v>49</v>
      </c>
      <c r="BO125" s="5">
        <f t="shared" si="64"/>
        <v>1</v>
      </c>
      <c r="BP125" s="5" t="s">
        <v>49</v>
      </c>
      <c r="BQ125" s="5">
        <f t="shared" si="65"/>
        <v>1</v>
      </c>
      <c r="BR125" s="5" t="s">
        <v>49</v>
      </c>
      <c r="BS125" s="5">
        <f t="shared" si="66"/>
        <v>1</v>
      </c>
      <c r="BT125" s="5" t="s">
        <v>49</v>
      </c>
      <c r="BU125" s="5">
        <f t="shared" si="67"/>
        <v>1</v>
      </c>
      <c r="BV125" s="5">
        <f t="shared" si="68"/>
        <v>0</v>
      </c>
      <c r="BW125" s="2">
        <f t="shared" si="69"/>
        <v>23</v>
      </c>
      <c r="BX125" s="5">
        <f t="shared" si="70"/>
        <v>32</v>
      </c>
      <c r="BY125" s="5">
        <f t="shared" si="71"/>
        <v>71.875</v>
      </c>
    </row>
    <row r="126" spans="1:81" s="9" customFormat="1" x14ac:dyDescent="0.2">
      <c r="A126" s="3"/>
      <c r="B126" s="3" t="s">
        <v>471</v>
      </c>
      <c r="C126" s="5" t="s">
        <v>472</v>
      </c>
      <c r="E126" s="3">
        <v>2018</v>
      </c>
      <c r="F126" s="3" t="s">
        <v>469</v>
      </c>
      <c r="G126" s="3">
        <v>43</v>
      </c>
      <c r="H126" s="3">
        <v>3</v>
      </c>
      <c r="I126" s="5" t="s">
        <v>473</v>
      </c>
      <c r="J126" s="5" t="s">
        <v>47</v>
      </c>
      <c r="K126" s="5">
        <f t="shared" si="36"/>
        <v>0</v>
      </c>
      <c r="L126" s="5" t="s">
        <v>48</v>
      </c>
      <c r="M126" s="5">
        <f t="shared" si="37"/>
        <v>0</v>
      </c>
      <c r="N126" s="5" t="s">
        <v>48</v>
      </c>
      <c r="O126" s="5">
        <f t="shared" si="38"/>
        <v>0</v>
      </c>
      <c r="P126" s="5" t="s">
        <v>48</v>
      </c>
      <c r="Q126" s="5">
        <f t="shared" si="39"/>
        <v>0</v>
      </c>
      <c r="R126" s="5" t="s">
        <v>49</v>
      </c>
      <c r="S126" s="5">
        <f t="shared" si="40"/>
        <v>1</v>
      </c>
      <c r="T126" s="5" t="s">
        <v>48</v>
      </c>
      <c r="U126" s="5">
        <f t="shared" si="41"/>
        <v>0</v>
      </c>
      <c r="V126" s="5" t="s">
        <v>49</v>
      </c>
      <c r="W126" s="5">
        <f t="shared" si="42"/>
        <v>1</v>
      </c>
      <c r="X126" s="5" t="s">
        <v>48</v>
      </c>
      <c r="Y126" s="5">
        <f t="shared" si="43"/>
        <v>0</v>
      </c>
      <c r="Z126" s="5" t="s">
        <v>48</v>
      </c>
      <c r="AA126" s="5">
        <f t="shared" si="44"/>
        <v>0</v>
      </c>
      <c r="AB126" s="5" t="s">
        <v>49</v>
      </c>
      <c r="AC126" s="5">
        <f t="shared" si="45"/>
        <v>1</v>
      </c>
      <c r="AD126" s="5" t="s">
        <v>49</v>
      </c>
      <c r="AE126" s="5">
        <f t="shared" si="46"/>
        <v>1</v>
      </c>
      <c r="AF126" s="5" t="s">
        <v>49</v>
      </c>
      <c r="AG126" s="5">
        <f t="shared" si="47"/>
        <v>1</v>
      </c>
      <c r="AH126" s="5" t="s">
        <v>48</v>
      </c>
      <c r="AI126" s="5">
        <f t="shared" si="48"/>
        <v>0</v>
      </c>
      <c r="AJ126" s="5" t="s">
        <v>49</v>
      </c>
      <c r="AK126" s="5">
        <f t="shared" si="49"/>
        <v>1</v>
      </c>
      <c r="AL126" s="5" t="s">
        <v>48</v>
      </c>
      <c r="AM126" s="5">
        <f t="shared" si="50"/>
        <v>0</v>
      </c>
      <c r="AN126" s="5" t="s">
        <v>49</v>
      </c>
      <c r="AO126" s="5">
        <f t="shared" si="51"/>
        <v>1</v>
      </c>
      <c r="AP126" s="5" t="s">
        <v>49</v>
      </c>
      <c r="AQ126" s="5">
        <f t="shared" si="52"/>
        <v>1</v>
      </c>
      <c r="AR126" s="5" t="s">
        <v>48</v>
      </c>
      <c r="AS126" s="5">
        <f t="shared" si="53"/>
        <v>0</v>
      </c>
      <c r="AT126" s="5" t="s">
        <v>49</v>
      </c>
      <c r="AU126" s="5">
        <f t="shared" si="54"/>
        <v>1</v>
      </c>
      <c r="AV126" s="5" t="s">
        <v>48</v>
      </c>
      <c r="AW126" s="5">
        <f t="shared" si="55"/>
        <v>0</v>
      </c>
      <c r="AX126" s="5" t="s">
        <v>49</v>
      </c>
      <c r="AY126" s="5">
        <f t="shared" si="56"/>
        <v>1</v>
      </c>
      <c r="AZ126" s="5" t="s">
        <v>48</v>
      </c>
      <c r="BA126" s="5">
        <f t="shared" si="57"/>
        <v>0</v>
      </c>
      <c r="BB126" s="5" t="s">
        <v>48</v>
      </c>
      <c r="BC126" s="5">
        <f t="shared" si="58"/>
        <v>0</v>
      </c>
      <c r="BD126" s="5" t="s">
        <v>49</v>
      </c>
      <c r="BE126" s="5">
        <f t="shared" si="59"/>
        <v>1</v>
      </c>
      <c r="BF126" s="5" t="s">
        <v>48</v>
      </c>
      <c r="BG126" s="5">
        <f t="shared" si="60"/>
        <v>0</v>
      </c>
      <c r="BH126" s="5" t="s">
        <v>49</v>
      </c>
      <c r="BI126" s="5">
        <f t="shared" si="61"/>
        <v>1</v>
      </c>
      <c r="BJ126" s="5" t="s">
        <v>48</v>
      </c>
      <c r="BK126" s="5">
        <f t="shared" si="62"/>
        <v>0</v>
      </c>
      <c r="BL126" s="5" t="s">
        <v>48</v>
      </c>
      <c r="BM126" s="5">
        <f t="shared" si="63"/>
        <v>0</v>
      </c>
      <c r="BN126" s="5" t="s">
        <v>49</v>
      </c>
      <c r="BO126" s="5">
        <f t="shared" si="64"/>
        <v>1</v>
      </c>
      <c r="BP126" s="5" t="s">
        <v>49</v>
      </c>
      <c r="BQ126" s="5">
        <f t="shared" si="65"/>
        <v>1</v>
      </c>
      <c r="BR126" s="5" t="s">
        <v>49</v>
      </c>
      <c r="BS126" s="5">
        <f t="shared" si="66"/>
        <v>1</v>
      </c>
      <c r="BT126" s="5" t="s">
        <v>48</v>
      </c>
      <c r="BU126" s="5">
        <f t="shared" si="67"/>
        <v>0</v>
      </c>
      <c r="BV126" s="5">
        <f t="shared" si="68"/>
        <v>0</v>
      </c>
      <c r="BW126" s="2">
        <f t="shared" si="69"/>
        <v>15</v>
      </c>
      <c r="BX126" s="5">
        <f t="shared" si="70"/>
        <v>32</v>
      </c>
      <c r="BY126" s="5">
        <f t="shared" si="71"/>
        <v>46.875</v>
      </c>
      <c r="BZ126" s="5"/>
      <c r="CA126" s="5"/>
      <c r="CB126" s="5"/>
      <c r="CC126" s="5"/>
    </row>
    <row r="127" spans="1:81" s="9" customFormat="1" x14ac:dyDescent="0.2">
      <c r="A127" s="3"/>
      <c r="B127" s="11" t="s">
        <v>474</v>
      </c>
      <c r="C127" s="5" t="s">
        <v>475</v>
      </c>
      <c r="D127" s="4"/>
      <c r="E127" s="3">
        <v>2018</v>
      </c>
      <c r="F127" s="3" t="s">
        <v>476</v>
      </c>
      <c r="G127" s="3">
        <v>63</v>
      </c>
      <c r="H127" s="5"/>
      <c r="I127" s="5" t="s">
        <v>477</v>
      </c>
      <c r="J127" s="5" t="s">
        <v>49</v>
      </c>
      <c r="K127" s="5">
        <f t="shared" si="36"/>
        <v>1</v>
      </c>
      <c r="L127" s="5" t="s">
        <v>49</v>
      </c>
      <c r="M127" s="5">
        <f t="shared" si="37"/>
        <v>1</v>
      </c>
      <c r="N127" s="5" t="s">
        <v>49</v>
      </c>
      <c r="O127" s="5">
        <f t="shared" si="38"/>
        <v>1</v>
      </c>
      <c r="P127" s="5" t="s">
        <v>48</v>
      </c>
      <c r="Q127" s="5">
        <f t="shared" si="39"/>
        <v>0</v>
      </c>
      <c r="R127" s="5" t="s">
        <v>49</v>
      </c>
      <c r="S127" s="5">
        <f t="shared" si="40"/>
        <v>1</v>
      </c>
      <c r="T127" s="5" t="s">
        <v>48</v>
      </c>
      <c r="U127" s="5">
        <f t="shared" si="41"/>
        <v>0</v>
      </c>
      <c r="V127" s="5" t="s">
        <v>48</v>
      </c>
      <c r="W127" s="5">
        <f t="shared" si="42"/>
        <v>0</v>
      </c>
      <c r="X127" s="5" t="s">
        <v>48</v>
      </c>
      <c r="Y127" s="5">
        <f t="shared" si="43"/>
        <v>0</v>
      </c>
      <c r="Z127" s="5" t="s">
        <v>49</v>
      </c>
      <c r="AA127" s="5">
        <f t="shared" si="44"/>
        <v>1</v>
      </c>
      <c r="AB127" s="5" t="s">
        <v>49</v>
      </c>
      <c r="AC127" s="5">
        <f t="shared" si="45"/>
        <v>1</v>
      </c>
      <c r="AD127" s="5" t="s">
        <v>48</v>
      </c>
      <c r="AE127" s="5">
        <f t="shared" si="46"/>
        <v>0</v>
      </c>
      <c r="AF127" s="5" t="s">
        <v>49</v>
      </c>
      <c r="AG127" s="5">
        <f t="shared" si="47"/>
        <v>1</v>
      </c>
      <c r="AH127" s="5" t="s">
        <v>48</v>
      </c>
      <c r="AI127" s="5">
        <f t="shared" si="48"/>
        <v>0</v>
      </c>
      <c r="AJ127" s="5" t="s">
        <v>49</v>
      </c>
      <c r="AK127" s="5">
        <f t="shared" si="49"/>
        <v>1</v>
      </c>
      <c r="AL127" s="5" t="s">
        <v>48</v>
      </c>
      <c r="AM127" s="5">
        <f t="shared" si="50"/>
        <v>0</v>
      </c>
      <c r="AN127" s="5" t="s">
        <v>49</v>
      </c>
      <c r="AO127" s="5">
        <f t="shared" si="51"/>
        <v>1</v>
      </c>
      <c r="AP127" s="5" t="s">
        <v>49</v>
      </c>
      <c r="AQ127" s="5">
        <f t="shared" si="52"/>
        <v>1</v>
      </c>
      <c r="AR127" s="5" t="s">
        <v>48</v>
      </c>
      <c r="AS127" s="5">
        <f t="shared" si="53"/>
        <v>0</v>
      </c>
      <c r="AT127" s="5" t="s">
        <v>49</v>
      </c>
      <c r="AU127" s="5">
        <f t="shared" si="54"/>
        <v>1</v>
      </c>
      <c r="AV127" s="5" t="s">
        <v>49</v>
      </c>
      <c r="AW127" s="5">
        <f t="shared" si="55"/>
        <v>1</v>
      </c>
      <c r="AX127" s="5" t="s">
        <v>49</v>
      </c>
      <c r="AY127" s="5">
        <f t="shared" si="56"/>
        <v>1</v>
      </c>
      <c r="AZ127" s="5" t="s">
        <v>49</v>
      </c>
      <c r="BA127" s="5">
        <f t="shared" si="57"/>
        <v>1</v>
      </c>
      <c r="BB127" s="5" t="s">
        <v>48</v>
      </c>
      <c r="BC127" s="5">
        <f t="shared" si="58"/>
        <v>0</v>
      </c>
      <c r="BD127" s="5" t="s">
        <v>49</v>
      </c>
      <c r="BE127" s="5">
        <f t="shared" si="59"/>
        <v>1</v>
      </c>
      <c r="BF127" s="5" t="s">
        <v>49</v>
      </c>
      <c r="BG127" s="5">
        <f t="shared" si="60"/>
        <v>1</v>
      </c>
      <c r="BH127" s="5" t="s">
        <v>49</v>
      </c>
      <c r="BI127" s="5">
        <f t="shared" si="61"/>
        <v>1</v>
      </c>
      <c r="BJ127" s="5" t="s">
        <v>48</v>
      </c>
      <c r="BK127" s="5">
        <f t="shared" si="62"/>
        <v>0</v>
      </c>
      <c r="BL127" s="5" t="s">
        <v>49</v>
      </c>
      <c r="BM127" s="5">
        <f t="shared" si="63"/>
        <v>1</v>
      </c>
      <c r="BN127" s="5" t="s">
        <v>49</v>
      </c>
      <c r="BO127" s="5">
        <f t="shared" si="64"/>
        <v>1</v>
      </c>
      <c r="BP127" s="5" t="s">
        <v>49</v>
      </c>
      <c r="BQ127" s="5">
        <f t="shared" si="65"/>
        <v>1</v>
      </c>
      <c r="BR127" s="5" t="s">
        <v>49</v>
      </c>
      <c r="BS127" s="5">
        <f t="shared" si="66"/>
        <v>1</v>
      </c>
      <c r="BT127" s="5" t="s">
        <v>48</v>
      </c>
      <c r="BU127" s="5">
        <f t="shared" si="67"/>
        <v>0</v>
      </c>
      <c r="BV127" s="5">
        <f t="shared" si="68"/>
        <v>0</v>
      </c>
      <c r="BW127" s="2">
        <f t="shared" si="69"/>
        <v>21</v>
      </c>
      <c r="BX127" s="5">
        <f t="shared" si="70"/>
        <v>32</v>
      </c>
      <c r="BY127" s="5">
        <f t="shared" si="71"/>
        <v>65.625</v>
      </c>
      <c r="BZ127" s="5"/>
      <c r="CA127" s="5"/>
      <c r="CB127" s="5"/>
      <c r="CC127" s="5"/>
    </row>
    <row r="128" spans="1:81" s="9" customFormat="1" x14ac:dyDescent="0.2">
      <c r="A128" s="3"/>
      <c r="B128" s="11" t="s">
        <v>478</v>
      </c>
      <c r="C128" s="5" t="s">
        <v>479</v>
      </c>
      <c r="D128" s="5"/>
      <c r="E128" s="3">
        <v>2018</v>
      </c>
      <c r="F128" s="3" t="s">
        <v>476</v>
      </c>
      <c r="G128" s="3">
        <v>63</v>
      </c>
      <c r="H128" s="5"/>
      <c r="I128" s="5" t="s">
        <v>480</v>
      </c>
      <c r="J128" s="5" t="s">
        <v>49</v>
      </c>
      <c r="K128" s="5">
        <f t="shared" si="36"/>
        <v>1</v>
      </c>
      <c r="L128" s="5" t="s">
        <v>49</v>
      </c>
      <c r="M128" s="5">
        <f t="shared" si="37"/>
        <v>1</v>
      </c>
      <c r="N128" s="5" t="s">
        <v>49</v>
      </c>
      <c r="O128" s="5">
        <f t="shared" si="38"/>
        <v>1</v>
      </c>
      <c r="P128" s="5" t="s">
        <v>48</v>
      </c>
      <c r="Q128" s="5">
        <f t="shared" si="39"/>
        <v>0</v>
      </c>
      <c r="R128" s="5" t="s">
        <v>48</v>
      </c>
      <c r="S128" s="5">
        <f t="shared" si="40"/>
        <v>0</v>
      </c>
      <c r="T128" s="5" t="s">
        <v>49</v>
      </c>
      <c r="U128" s="5">
        <f t="shared" si="41"/>
        <v>1</v>
      </c>
      <c r="V128" s="5" t="s">
        <v>48</v>
      </c>
      <c r="W128" s="5">
        <f t="shared" si="42"/>
        <v>0</v>
      </c>
      <c r="X128" s="5" t="s">
        <v>48</v>
      </c>
      <c r="Y128" s="5">
        <f t="shared" si="43"/>
        <v>0</v>
      </c>
      <c r="Z128" s="5" t="s">
        <v>49</v>
      </c>
      <c r="AA128" s="5">
        <f t="shared" si="44"/>
        <v>1</v>
      </c>
      <c r="AB128" s="5" t="s">
        <v>49</v>
      </c>
      <c r="AC128" s="5">
        <f t="shared" si="45"/>
        <v>1</v>
      </c>
      <c r="AD128" s="5" t="s">
        <v>48</v>
      </c>
      <c r="AE128" s="5">
        <f t="shared" si="46"/>
        <v>0</v>
      </c>
      <c r="AF128" s="5" t="s">
        <v>49</v>
      </c>
      <c r="AG128" s="5">
        <f t="shared" si="47"/>
        <v>1</v>
      </c>
      <c r="AH128" s="5" t="s">
        <v>48</v>
      </c>
      <c r="AI128" s="5">
        <f t="shared" si="48"/>
        <v>0</v>
      </c>
      <c r="AJ128" s="5" t="s">
        <v>49</v>
      </c>
      <c r="AK128" s="5">
        <f t="shared" si="49"/>
        <v>1</v>
      </c>
      <c r="AL128" s="5" t="s">
        <v>48</v>
      </c>
      <c r="AM128" s="5">
        <f t="shared" si="50"/>
        <v>0</v>
      </c>
      <c r="AN128" s="5" t="s">
        <v>49</v>
      </c>
      <c r="AO128" s="5">
        <f t="shared" si="51"/>
        <v>1</v>
      </c>
      <c r="AP128" s="5" t="s">
        <v>49</v>
      </c>
      <c r="AQ128" s="5">
        <f t="shared" si="52"/>
        <v>1</v>
      </c>
      <c r="AR128" s="5" t="s">
        <v>49</v>
      </c>
      <c r="AS128" s="5">
        <f t="shared" si="53"/>
        <v>1</v>
      </c>
      <c r="AT128" s="5" t="s">
        <v>49</v>
      </c>
      <c r="AU128" s="5">
        <f t="shared" si="54"/>
        <v>1</v>
      </c>
      <c r="AV128" s="5" t="s">
        <v>48</v>
      </c>
      <c r="AW128" s="5">
        <f t="shared" si="55"/>
        <v>0</v>
      </c>
      <c r="AX128" s="5" t="s">
        <v>49</v>
      </c>
      <c r="AY128" s="5">
        <f t="shared" si="56"/>
        <v>1</v>
      </c>
      <c r="AZ128" s="5" t="s">
        <v>48</v>
      </c>
      <c r="BA128" s="5">
        <f t="shared" si="57"/>
        <v>0</v>
      </c>
      <c r="BB128" s="5" t="s">
        <v>48</v>
      </c>
      <c r="BC128" s="5">
        <f t="shared" si="58"/>
        <v>0</v>
      </c>
      <c r="BD128" s="5" t="s">
        <v>48</v>
      </c>
      <c r="BE128" s="5">
        <f t="shared" si="59"/>
        <v>0</v>
      </c>
      <c r="BF128" s="5" t="s">
        <v>49</v>
      </c>
      <c r="BG128" s="5">
        <f t="shared" si="60"/>
        <v>1</v>
      </c>
      <c r="BH128" s="5" t="s">
        <v>49</v>
      </c>
      <c r="BI128" s="5">
        <f t="shared" si="61"/>
        <v>1</v>
      </c>
      <c r="BJ128" s="5" t="s">
        <v>48</v>
      </c>
      <c r="BK128" s="5">
        <f t="shared" si="62"/>
        <v>0</v>
      </c>
      <c r="BL128" s="5" t="s">
        <v>49</v>
      </c>
      <c r="BM128" s="5">
        <f t="shared" si="63"/>
        <v>1</v>
      </c>
      <c r="BN128" s="5" t="s">
        <v>49</v>
      </c>
      <c r="BO128" s="5">
        <f t="shared" si="64"/>
        <v>1</v>
      </c>
      <c r="BP128" s="5" t="s">
        <v>49</v>
      </c>
      <c r="BQ128" s="5">
        <f t="shared" si="65"/>
        <v>1</v>
      </c>
      <c r="BR128" s="5" t="s">
        <v>49</v>
      </c>
      <c r="BS128" s="5">
        <f t="shared" si="66"/>
        <v>1</v>
      </c>
      <c r="BT128" s="5" t="s">
        <v>49</v>
      </c>
      <c r="BU128" s="5">
        <f t="shared" si="67"/>
        <v>1</v>
      </c>
      <c r="BV128" s="5">
        <f t="shared" si="68"/>
        <v>0</v>
      </c>
      <c r="BW128" s="2">
        <f t="shared" si="69"/>
        <v>20</v>
      </c>
      <c r="BX128" s="5">
        <f t="shared" si="70"/>
        <v>32</v>
      </c>
      <c r="BY128" s="5">
        <f t="shared" si="71"/>
        <v>62.5</v>
      </c>
      <c r="BZ128" s="5"/>
      <c r="CA128" s="5"/>
      <c r="CB128" s="5"/>
      <c r="CC128" s="5"/>
    </row>
    <row r="129" spans="1:81" s="9" customFormat="1" x14ac:dyDescent="0.2">
      <c r="A129" s="3"/>
      <c r="B129" s="11" t="s">
        <v>481</v>
      </c>
      <c r="C129" s="5" t="s">
        <v>482</v>
      </c>
      <c r="D129" s="4"/>
      <c r="E129" s="3">
        <v>2018</v>
      </c>
      <c r="F129" s="3" t="s">
        <v>476</v>
      </c>
      <c r="G129" s="3">
        <v>63</v>
      </c>
      <c r="H129" s="5"/>
      <c r="I129" s="5" t="s">
        <v>483</v>
      </c>
      <c r="J129" s="5" t="s">
        <v>48</v>
      </c>
      <c r="K129" s="5">
        <f t="shared" si="36"/>
        <v>0</v>
      </c>
      <c r="L129" s="5" t="s">
        <v>49</v>
      </c>
      <c r="M129" s="5">
        <f t="shared" si="37"/>
        <v>1</v>
      </c>
      <c r="N129" s="5" t="s">
        <v>48</v>
      </c>
      <c r="O129" s="5">
        <f t="shared" si="38"/>
        <v>0</v>
      </c>
      <c r="P129" s="5" t="s">
        <v>49</v>
      </c>
      <c r="Q129" s="5">
        <f t="shared" si="39"/>
        <v>1</v>
      </c>
      <c r="R129" s="5" t="s">
        <v>49</v>
      </c>
      <c r="S129" s="5">
        <f t="shared" si="40"/>
        <v>1</v>
      </c>
      <c r="T129" s="5" t="s">
        <v>49</v>
      </c>
      <c r="U129" s="5">
        <f t="shared" si="41"/>
        <v>1</v>
      </c>
      <c r="V129" s="5" t="s">
        <v>48</v>
      </c>
      <c r="W129" s="5">
        <f t="shared" si="42"/>
        <v>0</v>
      </c>
      <c r="X129" s="5" t="s">
        <v>48</v>
      </c>
      <c r="Y129" s="5">
        <f t="shared" si="43"/>
        <v>0</v>
      </c>
      <c r="Z129" s="5" t="s">
        <v>48</v>
      </c>
      <c r="AA129" s="5">
        <f t="shared" si="44"/>
        <v>0</v>
      </c>
      <c r="AB129" s="5" t="s">
        <v>49</v>
      </c>
      <c r="AC129" s="5">
        <f t="shared" si="45"/>
        <v>1</v>
      </c>
      <c r="AD129" s="5" t="s">
        <v>48</v>
      </c>
      <c r="AE129" s="5">
        <f t="shared" si="46"/>
        <v>0</v>
      </c>
      <c r="AF129" s="5" t="s">
        <v>49</v>
      </c>
      <c r="AG129" s="5">
        <f t="shared" si="47"/>
        <v>1</v>
      </c>
      <c r="AH129" s="5" t="s">
        <v>49</v>
      </c>
      <c r="AI129" s="5">
        <f t="shared" si="48"/>
        <v>1</v>
      </c>
      <c r="AJ129" s="5" t="s">
        <v>48</v>
      </c>
      <c r="AK129" s="5">
        <f t="shared" si="49"/>
        <v>0</v>
      </c>
      <c r="AL129" s="5" t="s">
        <v>48</v>
      </c>
      <c r="AM129" s="5">
        <f t="shared" si="50"/>
        <v>0</v>
      </c>
      <c r="AN129" s="5" t="s">
        <v>49</v>
      </c>
      <c r="AO129" s="5">
        <f t="shared" si="51"/>
        <v>1</v>
      </c>
      <c r="AP129" s="5" t="s">
        <v>49</v>
      </c>
      <c r="AQ129" s="5">
        <f t="shared" si="52"/>
        <v>1</v>
      </c>
      <c r="AR129" s="5" t="s">
        <v>48</v>
      </c>
      <c r="AS129" s="5">
        <f t="shared" si="53"/>
        <v>0</v>
      </c>
      <c r="AT129" s="5" t="s">
        <v>49</v>
      </c>
      <c r="AU129" s="5">
        <f t="shared" si="54"/>
        <v>1</v>
      </c>
      <c r="AV129" s="5" t="s">
        <v>48</v>
      </c>
      <c r="AW129" s="5">
        <f t="shared" si="55"/>
        <v>0</v>
      </c>
      <c r="AX129" s="5" t="s">
        <v>48</v>
      </c>
      <c r="AY129" s="5">
        <f t="shared" si="56"/>
        <v>0</v>
      </c>
      <c r="AZ129" s="5" t="s">
        <v>48</v>
      </c>
      <c r="BA129" s="5">
        <f t="shared" si="57"/>
        <v>0</v>
      </c>
      <c r="BB129" s="5" t="s">
        <v>48</v>
      </c>
      <c r="BC129" s="5">
        <f t="shared" si="58"/>
        <v>0</v>
      </c>
      <c r="BD129" s="5" t="s">
        <v>49</v>
      </c>
      <c r="BE129" s="5">
        <f t="shared" si="59"/>
        <v>1</v>
      </c>
      <c r="BF129" s="5" t="s">
        <v>49</v>
      </c>
      <c r="BG129" s="5">
        <f t="shared" si="60"/>
        <v>1</v>
      </c>
      <c r="BH129" s="5" t="s">
        <v>49</v>
      </c>
      <c r="BI129" s="5">
        <f t="shared" si="61"/>
        <v>1</v>
      </c>
      <c r="BJ129" s="5" t="s">
        <v>48</v>
      </c>
      <c r="BK129" s="5">
        <f t="shared" si="62"/>
        <v>0</v>
      </c>
      <c r="BL129" s="5" t="s">
        <v>48</v>
      </c>
      <c r="BM129" s="5">
        <f t="shared" si="63"/>
        <v>0</v>
      </c>
      <c r="BN129" s="5" t="s">
        <v>49</v>
      </c>
      <c r="BO129" s="5">
        <f t="shared" si="64"/>
        <v>1</v>
      </c>
      <c r="BP129" s="5" t="s">
        <v>49</v>
      </c>
      <c r="BQ129" s="5">
        <f t="shared" si="65"/>
        <v>1</v>
      </c>
      <c r="BR129" s="5" t="s">
        <v>49</v>
      </c>
      <c r="BS129" s="5">
        <f t="shared" si="66"/>
        <v>1</v>
      </c>
      <c r="BT129" s="5" t="s">
        <v>49</v>
      </c>
      <c r="BU129" s="5">
        <f t="shared" si="67"/>
        <v>1</v>
      </c>
      <c r="BV129" s="5">
        <f t="shared" si="68"/>
        <v>0</v>
      </c>
      <c r="BW129" s="2">
        <f t="shared" si="69"/>
        <v>17</v>
      </c>
      <c r="BX129" s="5">
        <f t="shared" si="70"/>
        <v>32</v>
      </c>
      <c r="BY129" s="5">
        <f t="shared" si="71"/>
        <v>53.125</v>
      </c>
      <c r="BZ129" s="5"/>
      <c r="CA129" s="5"/>
      <c r="CB129" s="5"/>
      <c r="CC129" s="5"/>
    </row>
    <row r="130" spans="1:81" s="9" customFormat="1" x14ac:dyDescent="0.2">
      <c r="A130" s="3"/>
      <c r="B130" s="11" t="s">
        <v>484</v>
      </c>
      <c r="C130" s="5" t="s">
        <v>485</v>
      </c>
      <c r="D130" s="5"/>
      <c r="E130" s="3">
        <v>2018</v>
      </c>
      <c r="F130" s="3" t="s">
        <v>476</v>
      </c>
      <c r="G130" s="3">
        <v>63</v>
      </c>
      <c r="H130" s="5"/>
      <c r="I130" s="5" t="s">
        <v>486</v>
      </c>
      <c r="J130" s="5" t="s">
        <v>49</v>
      </c>
      <c r="K130" s="5">
        <f t="shared" ref="K130:K193" si="72">VLOOKUP(J130,$I$214:$J$218,2,FALSE)</f>
        <v>1</v>
      </c>
      <c r="L130" s="5" t="s">
        <v>49</v>
      </c>
      <c r="M130" s="5">
        <f t="shared" ref="M130:M193" si="73">VLOOKUP(L130,$I$214:$J$218,2,FALSE)</f>
        <v>1</v>
      </c>
      <c r="N130" s="5" t="s">
        <v>49</v>
      </c>
      <c r="O130" s="5">
        <f t="shared" ref="O130:O193" si="74">VLOOKUP(N130,$I$214:$J$218,2,FALSE)</f>
        <v>1</v>
      </c>
      <c r="P130" s="5" t="s">
        <v>49</v>
      </c>
      <c r="Q130" s="5">
        <f t="shared" ref="Q130:Q193" si="75">VLOOKUP(P130,$I$214:$J$218,2,FALSE)</f>
        <v>1</v>
      </c>
      <c r="R130" s="5" t="s">
        <v>49</v>
      </c>
      <c r="S130" s="5">
        <f t="shared" ref="S130:S193" si="76">VLOOKUP(R130,$I$214:$J$218,2,FALSE)</f>
        <v>1</v>
      </c>
      <c r="T130" s="5" t="s">
        <v>48</v>
      </c>
      <c r="U130" s="5">
        <f t="shared" ref="U130:U193" si="77">VLOOKUP(T130,$I$214:$J$218,2,FALSE)</f>
        <v>0</v>
      </c>
      <c r="V130" s="5" t="s">
        <v>48</v>
      </c>
      <c r="W130" s="5">
        <f t="shared" ref="W130:W193" si="78">VLOOKUP(V130,$I$214:$J$218,2,FALSE)</f>
        <v>0</v>
      </c>
      <c r="X130" s="5" t="s">
        <v>48</v>
      </c>
      <c r="Y130" s="5">
        <f t="shared" ref="Y130:Y193" si="79">VLOOKUP(X130,$I$214:$J$218,2,FALSE)</f>
        <v>0</v>
      </c>
      <c r="Z130" s="5" t="s">
        <v>49</v>
      </c>
      <c r="AA130" s="5">
        <f t="shared" ref="AA130:AA193" si="80">VLOOKUP(Z130,$I$214:$J$218,2,FALSE)</f>
        <v>1</v>
      </c>
      <c r="AB130" s="5" t="s">
        <v>49</v>
      </c>
      <c r="AC130" s="5">
        <f t="shared" ref="AC130:AC193" si="81">VLOOKUP(AB130,$I$214:$J$218,2,FALSE)</f>
        <v>1</v>
      </c>
      <c r="AD130" s="5" t="s">
        <v>49</v>
      </c>
      <c r="AE130" s="5">
        <f t="shared" ref="AE130:AE193" si="82">VLOOKUP(AD130,$I$214:$J$218,2,FALSE)</f>
        <v>1</v>
      </c>
      <c r="AF130" s="5" t="s">
        <v>49</v>
      </c>
      <c r="AG130" s="5">
        <f t="shared" ref="AG130:AG193" si="83">VLOOKUP(AF130,$I$214:$J$218,2,FALSE)</f>
        <v>1</v>
      </c>
      <c r="AH130" s="5" t="s">
        <v>49</v>
      </c>
      <c r="AI130" s="5">
        <f t="shared" ref="AI130:AI193" si="84">VLOOKUP(AH130,$I$214:$J$218,2,FALSE)</f>
        <v>1</v>
      </c>
      <c r="AJ130" s="5" t="s">
        <v>49</v>
      </c>
      <c r="AK130" s="5">
        <f t="shared" ref="AK130:AK193" si="85">VLOOKUP(AJ130,$I$214:$J$218,2,FALSE)</f>
        <v>1</v>
      </c>
      <c r="AL130" s="5" t="s">
        <v>48</v>
      </c>
      <c r="AM130" s="5">
        <f t="shared" ref="AM130:AM193" si="86">VLOOKUP(AL130,$I$214:$J$218,2,FALSE)</f>
        <v>0</v>
      </c>
      <c r="AN130" s="5" t="s">
        <v>49</v>
      </c>
      <c r="AO130" s="5">
        <f t="shared" ref="AO130:AO193" si="87">VLOOKUP(AN130,$I$214:$J$218,2,FALSE)</f>
        <v>1</v>
      </c>
      <c r="AP130" s="5" t="s">
        <v>49</v>
      </c>
      <c r="AQ130" s="5">
        <f t="shared" ref="AQ130:AQ193" si="88">VLOOKUP(AP130,$I$214:$J$218,2,FALSE)</f>
        <v>1</v>
      </c>
      <c r="AR130" s="5" t="s">
        <v>48</v>
      </c>
      <c r="AS130" s="5">
        <f t="shared" ref="AS130:AS193" si="89">VLOOKUP(AR130,$I$214:$J$218,2,FALSE)</f>
        <v>0</v>
      </c>
      <c r="AT130" s="5" t="s">
        <v>49</v>
      </c>
      <c r="AU130" s="5">
        <f t="shared" ref="AU130:AU193" si="90">VLOOKUP(AT130,$I$214:$J$218,2,FALSE)</f>
        <v>1</v>
      </c>
      <c r="AV130" s="5" t="s">
        <v>48</v>
      </c>
      <c r="AW130" s="5">
        <f t="shared" ref="AW130:AW193" si="91">VLOOKUP(AV130,$I$214:$J$218,2,FALSE)</f>
        <v>0</v>
      </c>
      <c r="AX130" s="5" t="s">
        <v>49</v>
      </c>
      <c r="AY130" s="5">
        <f t="shared" ref="AY130:AY193" si="92">VLOOKUP(AX130,$I$214:$J$218,2,FALSE)</f>
        <v>1</v>
      </c>
      <c r="AZ130" s="5" t="s">
        <v>49</v>
      </c>
      <c r="BA130" s="5">
        <f t="shared" ref="BA130:BA193" si="93">VLOOKUP(AZ130,$I$214:$J$218,2,FALSE)</f>
        <v>1</v>
      </c>
      <c r="BB130" s="5" t="s">
        <v>48</v>
      </c>
      <c r="BC130" s="5">
        <f t="shared" ref="BC130:BC193" si="94">VLOOKUP(BB130,$I$214:$J$218,2,FALSE)</f>
        <v>0</v>
      </c>
      <c r="BD130" s="5" t="s">
        <v>49</v>
      </c>
      <c r="BE130" s="5">
        <f t="shared" ref="BE130:BE193" si="95">VLOOKUP(BD130,$I$214:$J$218,2,FALSE)</f>
        <v>1</v>
      </c>
      <c r="BF130" s="5" t="s">
        <v>49</v>
      </c>
      <c r="BG130" s="5">
        <f t="shared" ref="BG130:BG193" si="96">VLOOKUP(BF130,$I$214:$J$218,2,FALSE)</f>
        <v>1</v>
      </c>
      <c r="BH130" s="5" t="s">
        <v>49</v>
      </c>
      <c r="BI130" s="5">
        <f t="shared" ref="BI130:BI193" si="97">VLOOKUP(BH130,$I$214:$J$218,2,FALSE)</f>
        <v>1</v>
      </c>
      <c r="BJ130" s="5" t="s">
        <v>49</v>
      </c>
      <c r="BK130" s="5">
        <f t="shared" ref="BK130:BK193" si="98">VLOOKUP(BJ130,$I$214:$J$218,2,FALSE)</f>
        <v>1</v>
      </c>
      <c r="BL130" s="5" t="s">
        <v>48</v>
      </c>
      <c r="BM130" s="5">
        <f t="shared" ref="BM130:BM193" si="99">VLOOKUP(BL130,$I$214:$J$218,2,FALSE)</f>
        <v>0</v>
      </c>
      <c r="BN130" s="5" t="s">
        <v>49</v>
      </c>
      <c r="BO130" s="5">
        <f t="shared" ref="BO130:BO193" si="100">VLOOKUP(BN130,$I$214:$J$218,2,FALSE)</f>
        <v>1</v>
      </c>
      <c r="BP130" s="5" t="s">
        <v>49</v>
      </c>
      <c r="BQ130" s="5">
        <f t="shared" ref="BQ130:BQ193" si="101">VLOOKUP(BP130,$I$214:$J$218,2,FALSE)</f>
        <v>1</v>
      </c>
      <c r="BR130" s="5" t="s">
        <v>49</v>
      </c>
      <c r="BS130" s="5">
        <f t="shared" ref="BS130:BS193" si="102">VLOOKUP(BR130,$I$214:$J$218,2,FALSE)</f>
        <v>1</v>
      </c>
      <c r="BT130" s="5" t="s">
        <v>49</v>
      </c>
      <c r="BU130" s="5">
        <f t="shared" ref="BU130:BU193" si="103">VLOOKUP(BT130,$I$214:$J$218,2,FALSE)</f>
        <v>1</v>
      </c>
      <c r="BV130" s="5">
        <f t="shared" ref="BV130:BV193" si="104">COUNTIF(J130:BU130, "N/A")</f>
        <v>0</v>
      </c>
      <c r="BW130" s="2">
        <f t="shared" ref="BW130:BW193" si="105">SUM(J130:BU130)</f>
        <v>24</v>
      </c>
      <c r="BX130" s="5">
        <f t="shared" ref="BX130:BX193" si="106">32-BV130</f>
        <v>32</v>
      </c>
      <c r="BY130" s="5">
        <f t="shared" ref="BY130:BY193" si="107">BW130/BX130*100</f>
        <v>75</v>
      </c>
      <c r="BZ130" s="5"/>
      <c r="CA130" s="5"/>
      <c r="CB130" s="5"/>
      <c r="CC130" s="5"/>
    </row>
    <row r="131" spans="1:81" s="9" customFormat="1" x14ac:dyDescent="0.2">
      <c r="A131" s="3"/>
      <c r="B131" s="11" t="s">
        <v>487</v>
      </c>
      <c r="C131" s="3" t="s">
        <v>488</v>
      </c>
      <c r="D131" s="3"/>
      <c r="E131" s="3">
        <v>2018</v>
      </c>
      <c r="F131" s="3" t="s">
        <v>489</v>
      </c>
      <c r="G131" s="3">
        <v>31</v>
      </c>
      <c r="H131" s="5"/>
      <c r="I131" s="18" t="s">
        <v>490</v>
      </c>
      <c r="J131" s="5" t="s">
        <v>47</v>
      </c>
      <c r="K131" s="5">
        <f t="shared" si="72"/>
        <v>0</v>
      </c>
      <c r="L131" s="5" t="s">
        <v>48</v>
      </c>
      <c r="M131" s="5">
        <f t="shared" si="73"/>
        <v>0</v>
      </c>
      <c r="N131" s="5" t="s">
        <v>48</v>
      </c>
      <c r="O131" s="5">
        <f t="shared" si="74"/>
        <v>0</v>
      </c>
      <c r="P131" s="5" t="s">
        <v>48</v>
      </c>
      <c r="Q131" s="5">
        <f t="shared" si="75"/>
        <v>0</v>
      </c>
      <c r="R131" s="5" t="s">
        <v>48</v>
      </c>
      <c r="S131" s="5">
        <f t="shared" si="76"/>
        <v>0</v>
      </c>
      <c r="T131" s="5" t="s">
        <v>48</v>
      </c>
      <c r="U131" s="5">
        <f t="shared" si="77"/>
        <v>0</v>
      </c>
      <c r="V131" s="5" t="s">
        <v>48</v>
      </c>
      <c r="W131" s="5">
        <f t="shared" si="78"/>
        <v>0</v>
      </c>
      <c r="X131" s="5" t="s">
        <v>48</v>
      </c>
      <c r="Y131" s="5">
        <f t="shared" si="79"/>
        <v>0</v>
      </c>
      <c r="Z131" s="5" t="s">
        <v>49</v>
      </c>
      <c r="AA131" s="5">
        <f t="shared" si="80"/>
        <v>1</v>
      </c>
      <c r="AB131" s="5" t="s">
        <v>49</v>
      </c>
      <c r="AC131" s="5">
        <f t="shared" si="81"/>
        <v>1</v>
      </c>
      <c r="AD131" s="5" t="s">
        <v>48</v>
      </c>
      <c r="AE131" s="5">
        <f t="shared" si="82"/>
        <v>0</v>
      </c>
      <c r="AF131" s="5" t="s">
        <v>49</v>
      </c>
      <c r="AG131" s="5">
        <f t="shared" si="83"/>
        <v>1</v>
      </c>
      <c r="AH131" s="5" t="s">
        <v>48</v>
      </c>
      <c r="AI131" s="5">
        <f t="shared" si="84"/>
        <v>0</v>
      </c>
      <c r="AJ131" s="5" t="s">
        <v>49</v>
      </c>
      <c r="AK131" s="5">
        <f t="shared" si="85"/>
        <v>1</v>
      </c>
      <c r="AL131" s="5" t="s">
        <v>48</v>
      </c>
      <c r="AM131" s="5">
        <f t="shared" si="86"/>
        <v>0</v>
      </c>
      <c r="AN131" s="5" t="s">
        <v>49</v>
      </c>
      <c r="AO131" s="5">
        <f t="shared" si="87"/>
        <v>1</v>
      </c>
      <c r="AP131" s="5" t="s">
        <v>49</v>
      </c>
      <c r="AQ131" s="5">
        <f t="shared" si="88"/>
        <v>1</v>
      </c>
      <c r="AR131" s="5" t="s">
        <v>48</v>
      </c>
      <c r="AS131" s="5">
        <f t="shared" si="89"/>
        <v>0</v>
      </c>
      <c r="AT131" s="5" t="s">
        <v>49</v>
      </c>
      <c r="AU131" s="5">
        <f t="shared" si="90"/>
        <v>1</v>
      </c>
      <c r="AV131" s="5" t="s">
        <v>49</v>
      </c>
      <c r="AW131" s="5">
        <f t="shared" si="91"/>
        <v>1</v>
      </c>
      <c r="AX131" s="5" t="s">
        <v>49</v>
      </c>
      <c r="AY131" s="5">
        <f t="shared" si="92"/>
        <v>1</v>
      </c>
      <c r="AZ131" s="5" t="s">
        <v>49</v>
      </c>
      <c r="BA131" s="5">
        <f t="shared" si="93"/>
        <v>1</v>
      </c>
      <c r="BB131" s="5" t="s">
        <v>48</v>
      </c>
      <c r="BC131" s="5">
        <f t="shared" si="94"/>
        <v>0</v>
      </c>
      <c r="BD131" s="5" t="s">
        <v>49</v>
      </c>
      <c r="BE131" s="5">
        <f t="shared" si="95"/>
        <v>1</v>
      </c>
      <c r="BF131" s="5" t="s">
        <v>49</v>
      </c>
      <c r="BG131" s="5">
        <f t="shared" si="96"/>
        <v>1</v>
      </c>
      <c r="BH131" s="5" t="s">
        <v>49</v>
      </c>
      <c r="BI131" s="5">
        <f t="shared" si="97"/>
        <v>1</v>
      </c>
      <c r="BJ131" s="5" t="s">
        <v>48</v>
      </c>
      <c r="BK131" s="5">
        <f t="shared" si="98"/>
        <v>0</v>
      </c>
      <c r="BL131" s="5" t="s">
        <v>48</v>
      </c>
      <c r="BM131" s="5">
        <f t="shared" si="99"/>
        <v>0</v>
      </c>
      <c r="BN131" s="5" t="s">
        <v>49</v>
      </c>
      <c r="BO131" s="5">
        <f t="shared" si="100"/>
        <v>1</v>
      </c>
      <c r="BP131" s="5" t="s">
        <v>49</v>
      </c>
      <c r="BQ131" s="5">
        <f t="shared" si="101"/>
        <v>1</v>
      </c>
      <c r="BR131" s="5" t="s">
        <v>49</v>
      </c>
      <c r="BS131" s="5">
        <f t="shared" si="102"/>
        <v>1</v>
      </c>
      <c r="BT131" s="5" t="s">
        <v>48</v>
      </c>
      <c r="BU131" s="5">
        <f t="shared" si="103"/>
        <v>0</v>
      </c>
      <c r="BV131" s="5">
        <f t="shared" si="104"/>
        <v>0</v>
      </c>
      <c r="BW131" s="2">
        <f t="shared" si="105"/>
        <v>16</v>
      </c>
      <c r="BX131" s="5">
        <f t="shared" si="106"/>
        <v>32</v>
      </c>
      <c r="BY131" s="5">
        <f t="shared" si="107"/>
        <v>50</v>
      </c>
      <c r="BZ131" s="5"/>
      <c r="CA131" s="5"/>
      <c r="CB131" s="5"/>
      <c r="CC131" s="5"/>
    </row>
    <row r="132" spans="1:81" s="9" customFormat="1" x14ac:dyDescent="0.2">
      <c r="A132" s="3"/>
      <c r="B132" s="11" t="s">
        <v>491</v>
      </c>
      <c r="C132" s="3" t="s">
        <v>492</v>
      </c>
      <c r="D132" s="3"/>
      <c r="E132" s="3">
        <v>2018</v>
      </c>
      <c r="F132" s="3" t="s">
        <v>489</v>
      </c>
      <c r="G132" s="3">
        <v>31</v>
      </c>
      <c r="H132" s="5"/>
      <c r="I132" s="3" t="s">
        <v>493</v>
      </c>
      <c r="J132" s="5" t="s">
        <v>49</v>
      </c>
      <c r="K132" s="5">
        <f t="shared" si="72"/>
        <v>1</v>
      </c>
      <c r="L132" s="5" t="s">
        <v>49</v>
      </c>
      <c r="M132" s="5">
        <f t="shared" si="73"/>
        <v>1</v>
      </c>
      <c r="N132" s="5" t="s">
        <v>49</v>
      </c>
      <c r="O132" s="5">
        <f t="shared" si="74"/>
        <v>1</v>
      </c>
      <c r="P132" s="5" t="s">
        <v>48</v>
      </c>
      <c r="Q132" s="5">
        <f t="shared" si="75"/>
        <v>0</v>
      </c>
      <c r="R132" s="5" t="s">
        <v>49</v>
      </c>
      <c r="S132" s="5">
        <f t="shared" si="76"/>
        <v>1</v>
      </c>
      <c r="T132" s="5" t="s">
        <v>48</v>
      </c>
      <c r="U132" s="5">
        <f t="shared" si="77"/>
        <v>0</v>
      </c>
      <c r="V132" s="5" t="s">
        <v>48</v>
      </c>
      <c r="W132" s="5">
        <f t="shared" si="78"/>
        <v>0</v>
      </c>
      <c r="X132" s="5" t="s">
        <v>48</v>
      </c>
      <c r="Y132" s="5">
        <f t="shared" si="79"/>
        <v>0</v>
      </c>
      <c r="Z132" s="5" t="s">
        <v>48</v>
      </c>
      <c r="AA132" s="5">
        <f t="shared" si="80"/>
        <v>0</v>
      </c>
      <c r="AB132" s="5" t="s">
        <v>49</v>
      </c>
      <c r="AC132" s="5">
        <f t="shared" si="81"/>
        <v>1</v>
      </c>
      <c r="AD132" s="5" t="s">
        <v>49</v>
      </c>
      <c r="AE132" s="5">
        <f t="shared" si="82"/>
        <v>1</v>
      </c>
      <c r="AF132" s="5" t="s">
        <v>49</v>
      </c>
      <c r="AG132" s="5">
        <f t="shared" si="83"/>
        <v>1</v>
      </c>
      <c r="AH132" s="5" t="s">
        <v>48</v>
      </c>
      <c r="AI132" s="5">
        <f t="shared" si="84"/>
        <v>0</v>
      </c>
      <c r="AJ132" s="5" t="s">
        <v>48</v>
      </c>
      <c r="AK132" s="5">
        <f t="shared" si="85"/>
        <v>0</v>
      </c>
      <c r="AL132" s="5" t="s">
        <v>49</v>
      </c>
      <c r="AM132" s="5">
        <f t="shared" si="86"/>
        <v>1</v>
      </c>
      <c r="AN132" s="5" t="s">
        <v>49</v>
      </c>
      <c r="AO132" s="5">
        <f t="shared" si="87"/>
        <v>1</v>
      </c>
      <c r="AP132" s="5" t="s">
        <v>49</v>
      </c>
      <c r="AQ132" s="5">
        <f t="shared" si="88"/>
        <v>1</v>
      </c>
      <c r="AR132" s="5" t="s">
        <v>48</v>
      </c>
      <c r="AS132" s="5">
        <f t="shared" si="89"/>
        <v>0</v>
      </c>
      <c r="AT132" s="5" t="s">
        <v>49</v>
      </c>
      <c r="AU132" s="5">
        <f t="shared" si="90"/>
        <v>1</v>
      </c>
      <c r="AV132" s="5" t="s">
        <v>47</v>
      </c>
      <c r="AW132" s="5">
        <f t="shared" si="91"/>
        <v>0</v>
      </c>
      <c r="AX132" s="5" t="s">
        <v>49</v>
      </c>
      <c r="AY132" s="5">
        <f t="shared" si="92"/>
        <v>1</v>
      </c>
      <c r="AZ132" s="5" t="s">
        <v>48</v>
      </c>
      <c r="BA132" s="5">
        <f t="shared" si="93"/>
        <v>0</v>
      </c>
      <c r="BB132" s="5" t="s">
        <v>48</v>
      </c>
      <c r="BC132" s="5">
        <f t="shared" si="94"/>
        <v>0</v>
      </c>
      <c r="BD132" s="5" t="s">
        <v>49</v>
      </c>
      <c r="BE132" s="5">
        <f t="shared" si="95"/>
        <v>1</v>
      </c>
      <c r="BF132" s="5" t="s">
        <v>49</v>
      </c>
      <c r="BG132" s="5">
        <f t="shared" si="96"/>
        <v>1</v>
      </c>
      <c r="BH132" s="5" t="s">
        <v>49</v>
      </c>
      <c r="BI132" s="5">
        <f t="shared" si="97"/>
        <v>1</v>
      </c>
      <c r="BJ132" s="5" t="s">
        <v>48</v>
      </c>
      <c r="BK132" s="5">
        <f t="shared" si="98"/>
        <v>0</v>
      </c>
      <c r="BL132" s="5" t="s">
        <v>48</v>
      </c>
      <c r="BM132" s="5">
        <f t="shared" si="99"/>
        <v>0</v>
      </c>
      <c r="BN132" s="5" t="s">
        <v>49</v>
      </c>
      <c r="BO132" s="5">
        <f t="shared" si="100"/>
        <v>1</v>
      </c>
      <c r="BP132" s="5" t="s">
        <v>49</v>
      </c>
      <c r="BQ132" s="5">
        <f t="shared" si="101"/>
        <v>1</v>
      </c>
      <c r="BR132" s="5" t="s">
        <v>49</v>
      </c>
      <c r="BS132" s="5">
        <f t="shared" si="102"/>
        <v>1</v>
      </c>
      <c r="BT132" s="5" t="s">
        <v>49</v>
      </c>
      <c r="BU132" s="5">
        <f t="shared" si="103"/>
        <v>1</v>
      </c>
      <c r="BV132" s="5">
        <f t="shared" si="104"/>
        <v>0</v>
      </c>
      <c r="BW132" s="2">
        <f t="shared" si="105"/>
        <v>19</v>
      </c>
      <c r="BX132" s="5">
        <f t="shared" si="106"/>
        <v>32</v>
      </c>
      <c r="BY132" s="5">
        <f t="shared" si="107"/>
        <v>59.375</v>
      </c>
      <c r="BZ132" s="5"/>
      <c r="CA132" s="5"/>
      <c r="CB132" s="5"/>
      <c r="CC132" s="5"/>
    </row>
    <row r="133" spans="1:81" s="9" customFormat="1" x14ac:dyDescent="0.2">
      <c r="A133" s="3"/>
      <c r="B133" s="11" t="s">
        <v>494</v>
      </c>
      <c r="C133" s="3" t="s">
        <v>495</v>
      </c>
      <c r="D133" s="3"/>
      <c r="E133" s="3">
        <v>2018</v>
      </c>
      <c r="F133" s="3" t="s">
        <v>489</v>
      </c>
      <c r="G133" s="3">
        <v>31</v>
      </c>
      <c r="H133" s="5"/>
      <c r="I133" s="18" t="s">
        <v>496</v>
      </c>
      <c r="J133" s="5" t="s">
        <v>49</v>
      </c>
      <c r="K133" s="5">
        <f t="shared" si="72"/>
        <v>1</v>
      </c>
      <c r="L133" s="5" t="s">
        <v>48</v>
      </c>
      <c r="M133" s="5">
        <f t="shared" si="73"/>
        <v>0</v>
      </c>
      <c r="N133" s="5" t="s">
        <v>49</v>
      </c>
      <c r="O133" s="5">
        <f t="shared" si="74"/>
        <v>1</v>
      </c>
      <c r="P133" s="5" t="s">
        <v>48</v>
      </c>
      <c r="Q133" s="5">
        <f t="shared" si="75"/>
        <v>0</v>
      </c>
      <c r="R133" s="5" t="s">
        <v>48</v>
      </c>
      <c r="S133" s="5">
        <f t="shared" si="76"/>
        <v>0</v>
      </c>
      <c r="T133" s="5" t="s">
        <v>48</v>
      </c>
      <c r="U133" s="5">
        <f t="shared" si="77"/>
        <v>0</v>
      </c>
      <c r="V133" s="5" t="s">
        <v>47</v>
      </c>
      <c r="W133" s="5">
        <f t="shared" si="78"/>
        <v>0</v>
      </c>
      <c r="X133" s="5" t="s">
        <v>48</v>
      </c>
      <c r="Y133" s="5">
        <f t="shared" si="79"/>
        <v>0</v>
      </c>
      <c r="Z133" s="5" t="s">
        <v>49</v>
      </c>
      <c r="AA133" s="5">
        <f t="shared" si="80"/>
        <v>1</v>
      </c>
      <c r="AB133" s="5" t="s">
        <v>48</v>
      </c>
      <c r="AC133" s="5">
        <f t="shared" si="81"/>
        <v>0</v>
      </c>
      <c r="AD133" s="5" t="s">
        <v>48</v>
      </c>
      <c r="AE133" s="5">
        <f t="shared" si="82"/>
        <v>0</v>
      </c>
      <c r="AF133" s="5" t="s">
        <v>49</v>
      </c>
      <c r="AG133" s="5">
        <f t="shared" si="83"/>
        <v>1</v>
      </c>
      <c r="AH133" s="5" t="s">
        <v>48</v>
      </c>
      <c r="AI133" s="5">
        <f t="shared" si="84"/>
        <v>0</v>
      </c>
      <c r="AJ133" s="5" t="s">
        <v>49</v>
      </c>
      <c r="AK133" s="5">
        <f t="shared" si="85"/>
        <v>1</v>
      </c>
      <c r="AL133" s="5" t="s">
        <v>48</v>
      </c>
      <c r="AM133" s="5">
        <f t="shared" si="86"/>
        <v>0</v>
      </c>
      <c r="AN133" s="5" t="s">
        <v>49</v>
      </c>
      <c r="AO133" s="5">
        <f t="shared" si="87"/>
        <v>1</v>
      </c>
      <c r="AP133" s="5" t="s">
        <v>48</v>
      </c>
      <c r="AQ133" s="5">
        <f t="shared" si="88"/>
        <v>0</v>
      </c>
      <c r="AR133" s="5" t="s">
        <v>48</v>
      </c>
      <c r="AS133" s="5">
        <f t="shared" si="89"/>
        <v>0</v>
      </c>
      <c r="AT133" s="5" t="s">
        <v>47</v>
      </c>
      <c r="AU133" s="5">
        <f t="shared" si="90"/>
        <v>0</v>
      </c>
      <c r="AV133" s="5" t="s">
        <v>48</v>
      </c>
      <c r="AW133" s="5">
        <f t="shared" si="91"/>
        <v>0</v>
      </c>
      <c r="AX133" s="5" t="s">
        <v>49</v>
      </c>
      <c r="AY133" s="5">
        <f t="shared" si="92"/>
        <v>1</v>
      </c>
      <c r="AZ133" s="5" t="s">
        <v>48</v>
      </c>
      <c r="BA133" s="5">
        <f t="shared" si="93"/>
        <v>0</v>
      </c>
      <c r="BB133" s="5" t="s">
        <v>48</v>
      </c>
      <c r="BC133" s="5">
        <f t="shared" si="94"/>
        <v>0</v>
      </c>
      <c r="BD133" s="5" t="s">
        <v>49</v>
      </c>
      <c r="BE133" s="5">
        <f t="shared" si="95"/>
        <v>1</v>
      </c>
      <c r="BF133" s="5" t="s">
        <v>48</v>
      </c>
      <c r="BG133" s="5">
        <f t="shared" si="96"/>
        <v>0</v>
      </c>
      <c r="BH133" s="5" t="s">
        <v>49</v>
      </c>
      <c r="BI133" s="5">
        <f t="shared" si="97"/>
        <v>1</v>
      </c>
      <c r="BJ133" s="5" t="s">
        <v>48</v>
      </c>
      <c r="BK133" s="5">
        <f t="shared" si="98"/>
        <v>0</v>
      </c>
      <c r="BL133" s="5" t="s">
        <v>48</v>
      </c>
      <c r="BM133" s="5">
        <f t="shared" si="99"/>
        <v>0</v>
      </c>
      <c r="BN133" s="5" t="s">
        <v>49</v>
      </c>
      <c r="BO133" s="5">
        <f t="shared" si="100"/>
        <v>1</v>
      </c>
      <c r="BP133" s="5" t="s">
        <v>49</v>
      </c>
      <c r="BQ133" s="5">
        <f t="shared" si="101"/>
        <v>1</v>
      </c>
      <c r="BR133" s="5" t="s">
        <v>49</v>
      </c>
      <c r="BS133" s="5">
        <f t="shared" si="102"/>
        <v>1</v>
      </c>
      <c r="BT133" s="5" t="s">
        <v>48</v>
      </c>
      <c r="BU133" s="5">
        <f t="shared" si="103"/>
        <v>0</v>
      </c>
      <c r="BV133" s="5">
        <f t="shared" si="104"/>
        <v>0</v>
      </c>
      <c r="BW133" s="2">
        <f t="shared" si="105"/>
        <v>12</v>
      </c>
      <c r="BX133" s="5">
        <f t="shared" si="106"/>
        <v>32</v>
      </c>
      <c r="BY133" s="5">
        <f t="shared" si="107"/>
        <v>37.5</v>
      </c>
      <c r="BZ133" s="5"/>
      <c r="CA133" s="5"/>
      <c r="CB133" s="5"/>
      <c r="CC133" s="5"/>
    </row>
    <row r="134" spans="1:81" s="9" customFormat="1" x14ac:dyDescent="0.2">
      <c r="A134" s="3"/>
      <c r="B134" s="11" t="s">
        <v>497</v>
      </c>
      <c r="C134" s="3" t="s">
        <v>498</v>
      </c>
      <c r="D134" s="3"/>
      <c r="E134" s="3">
        <v>2018</v>
      </c>
      <c r="F134" s="3" t="s">
        <v>489</v>
      </c>
      <c r="G134" s="3">
        <v>31</v>
      </c>
      <c r="H134" s="5"/>
      <c r="I134" s="19" t="s">
        <v>499</v>
      </c>
      <c r="J134" s="5" t="s">
        <v>47</v>
      </c>
      <c r="K134" s="5">
        <f t="shared" si="72"/>
        <v>0</v>
      </c>
      <c r="L134" s="5" t="s">
        <v>48</v>
      </c>
      <c r="M134" s="5">
        <f t="shared" si="73"/>
        <v>0</v>
      </c>
      <c r="N134" s="5" t="s">
        <v>48</v>
      </c>
      <c r="O134" s="5">
        <f t="shared" si="74"/>
        <v>0</v>
      </c>
      <c r="P134" s="5" t="s">
        <v>48</v>
      </c>
      <c r="Q134" s="5">
        <f t="shared" si="75"/>
        <v>0</v>
      </c>
      <c r="R134" s="5" t="s">
        <v>48</v>
      </c>
      <c r="S134" s="5">
        <f t="shared" si="76"/>
        <v>0</v>
      </c>
      <c r="T134" s="5" t="s">
        <v>48</v>
      </c>
      <c r="U134" s="5">
        <f t="shared" si="77"/>
        <v>0</v>
      </c>
      <c r="V134" s="5" t="s">
        <v>48</v>
      </c>
      <c r="W134" s="5">
        <f t="shared" si="78"/>
        <v>0</v>
      </c>
      <c r="X134" s="5" t="s">
        <v>48</v>
      </c>
      <c r="Y134" s="5">
        <f t="shared" si="79"/>
        <v>0</v>
      </c>
      <c r="Z134" s="5" t="s">
        <v>49</v>
      </c>
      <c r="AA134" s="5">
        <f t="shared" si="80"/>
        <v>1</v>
      </c>
      <c r="AB134" s="5" t="s">
        <v>48</v>
      </c>
      <c r="AC134" s="5">
        <f t="shared" si="81"/>
        <v>0</v>
      </c>
      <c r="AD134" s="5" t="s">
        <v>48</v>
      </c>
      <c r="AE134" s="5">
        <f t="shared" si="82"/>
        <v>0</v>
      </c>
      <c r="AF134" s="5" t="s">
        <v>48</v>
      </c>
      <c r="AG134" s="5">
        <f t="shared" si="83"/>
        <v>0</v>
      </c>
      <c r="AH134" s="5" t="s">
        <v>48</v>
      </c>
      <c r="AI134" s="5">
        <f t="shared" si="84"/>
        <v>0</v>
      </c>
      <c r="AJ134" s="5" t="s">
        <v>48</v>
      </c>
      <c r="AK134" s="5">
        <f t="shared" si="85"/>
        <v>0</v>
      </c>
      <c r="AL134" s="5" t="s">
        <v>48</v>
      </c>
      <c r="AM134" s="5">
        <f t="shared" si="86"/>
        <v>0</v>
      </c>
      <c r="AN134" s="5" t="s">
        <v>48</v>
      </c>
      <c r="AO134" s="5">
        <f t="shared" si="87"/>
        <v>0</v>
      </c>
      <c r="AP134" s="5" t="s">
        <v>48</v>
      </c>
      <c r="AQ134" s="5">
        <f t="shared" si="88"/>
        <v>0</v>
      </c>
      <c r="AR134" s="5" t="s">
        <v>48</v>
      </c>
      <c r="AS134" s="5">
        <f t="shared" si="89"/>
        <v>0</v>
      </c>
      <c r="AT134" s="5" t="s">
        <v>47</v>
      </c>
      <c r="AU134" s="5">
        <f t="shared" si="90"/>
        <v>0</v>
      </c>
      <c r="AV134" s="5" t="s">
        <v>47</v>
      </c>
      <c r="AW134" s="5">
        <f t="shared" si="91"/>
        <v>0</v>
      </c>
      <c r="AX134" s="5" t="s">
        <v>48</v>
      </c>
      <c r="AY134" s="5">
        <f t="shared" si="92"/>
        <v>0</v>
      </c>
      <c r="AZ134" s="5" t="s">
        <v>48</v>
      </c>
      <c r="BA134" s="5">
        <f t="shared" si="93"/>
        <v>0</v>
      </c>
      <c r="BB134" s="5" t="s">
        <v>48</v>
      </c>
      <c r="BC134" s="5">
        <f t="shared" si="94"/>
        <v>0</v>
      </c>
      <c r="BD134" s="5" t="s">
        <v>48</v>
      </c>
      <c r="BE134" s="5">
        <f t="shared" si="95"/>
        <v>0</v>
      </c>
      <c r="BF134" s="5" t="s">
        <v>48</v>
      </c>
      <c r="BG134" s="5">
        <f t="shared" si="96"/>
        <v>0</v>
      </c>
      <c r="BH134" s="5" t="s">
        <v>49</v>
      </c>
      <c r="BI134" s="5">
        <f t="shared" si="97"/>
        <v>1</v>
      </c>
      <c r="BJ134" s="5" t="s">
        <v>48</v>
      </c>
      <c r="BK134" s="5">
        <f t="shared" si="98"/>
        <v>0</v>
      </c>
      <c r="BL134" s="5" t="s">
        <v>48</v>
      </c>
      <c r="BM134" s="5">
        <f t="shared" si="99"/>
        <v>0</v>
      </c>
      <c r="BN134" s="5" t="s">
        <v>48</v>
      </c>
      <c r="BO134" s="5">
        <f t="shared" si="100"/>
        <v>0</v>
      </c>
      <c r="BP134" s="5" t="s">
        <v>49</v>
      </c>
      <c r="BQ134" s="5">
        <f t="shared" si="101"/>
        <v>1</v>
      </c>
      <c r="BR134" s="5" t="s">
        <v>48</v>
      </c>
      <c r="BS134" s="5">
        <f t="shared" si="102"/>
        <v>0</v>
      </c>
      <c r="BT134" s="5" t="s">
        <v>48</v>
      </c>
      <c r="BU134" s="5">
        <f t="shared" si="103"/>
        <v>0</v>
      </c>
      <c r="BV134" s="5">
        <f t="shared" si="104"/>
        <v>0</v>
      </c>
      <c r="BW134" s="2">
        <f t="shared" si="105"/>
        <v>3</v>
      </c>
      <c r="BX134" s="5">
        <f t="shared" si="106"/>
        <v>32</v>
      </c>
      <c r="BY134" s="5">
        <f t="shared" si="107"/>
        <v>9.375</v>
      </c>
      <c r="BZ134" s="5"/>
      <c r="CA134" s="5"/>
      <c r="CB134" s="5"/>
      <c r="CC134" s="5"/>
    </row>
    <row r="135" spans="1:81" s="9" customFormat="1" x14ac:dyDescent="0.2">
      <c r="A135" s="3"/>
      <c r="B135" s="11" t="s">
        <v>500</v>
      </c>
      <c r="C135" s="3" t="s">
        <v>501</v>
      </c>
      <c r="D135" s="3"/>
      <c r="E135" s="3">
        <v>2018</v>
      </c>
      <c r="F135" s="3" t="s">
        <v>489</v>
      </c>
      <c r="G135" s="3">
        <v>31</v>
      </c>
      <c r="H135" s="5"/>
      <c r="I135" s="18" t="s">
        <v>502</v>
      </c>
      <c r="J135" s="5" t="s">
        <v>47</v>
      </c>
      <c r="K135" s="5">
        <f t="shared" si="72"/>
        <v>0</v>
      </c>
      <c r="L135" s="5" t="s">
        <v>48</v>
      </c>
      <c r="M135" s="5">
        <f t="shared" si="73"/>
        <v>0</v>
      </c>
      <c r="N135" s="5" t="s">
        <v>48</v>
      </c>
      <c r="O135" s="5">
        <f t="shared" si="74"/>
        <v>0</v>
      </c>
      <c r="P135" s="5" t="s">
        <v>48</v>
      </c>
      <c r="Q135" s="5">
        <f t="shared" si="75"/>
        <v>0</v>
      </c>
      <c r="R135" s="5" t="s">
        <v>48</v>
      </c>
      <c r="S135" s="5">
        <f t="shared" si="76"/>
        <v>0</v>
      </c>
      <c r="T135" s="5" t="s">
        <v>48</v>
      </c>
      <c r="U135" s="5">
        <f t="shared" si="77"/>
        <v>0</v>
      </c>
      <c r="V135" s="5" t="s">
        <v>48</v>
      </c>
      <c r="W135" s="5">
        <f t="shared" si="78"/>
        <v>0</v>
      </c>
      <c r="X135" s="5" t="s">
        <v>48</v>
      </c>
      <c r="Y135" s="5">
        <f t="shared" si="79"/>
        <v>0</v>
      </c>
      <c r="Z135" s="5" t="s">
        <v>49</v>
      </c>
      <c r="AA135" s="5">
        <f t="shared" si="80"/>
        <v>1</v>
      </c>
      <c r="AB135" s="5" t="s">
        <v>48</v>
      </c>
      <c r="AC135" s="5">
        <f t="shared" si="81"/>
        <v>0</v>
      </c>
      <c r="AD135" s="5" t="s">
        <v>48</v>
      </c>
      <c r="AE135" s="5">
        <f t="shared" si="82"/>
        <v>0</v>
      </c>
      <c r="AF135" s="5" t="s">
        <v>48</v>
      </c>
      <c r="AG135" s="5">
        <f t="shared" si="83"/>
        <v>0</v>
      </c>
      <c r="AH135" s="5" t="s">
        <v>48</v>
      </c>
      <c r="AI135" s="5">
        <f t="shared" si="84"/>
        <v>0</v>
      </c>
      <c r="AJ135" s="5" t="s">
        <v>48</v>
      </c>
      <c r="AK135" s="5">
        <f t="shared" si="85"/>
        <v>0</v>
      </c>
      <c r="AL135" s="5" t="s">
        <v>48</v>
      </c>
      <c r="AM135" s="5">
        <f t="shared" si="86"/>
        <v>0</v>
      </c>
      <c r="AN135" s="5" t="s">
        <v>48</v>
      </c>
      <c r="AO135" s="5">
        <f t="shared" si="87"/>
        <v>0</v>
      </c>
      <c r="AP135" s="5" t="s">
        <v>49</v>
      </c>
      <c r="AQ135" s="5">
        <f t="shared" si="88"/>
        <v>1</v>
      </c>
      <c r="AR135" s="5" t="s">
        <v>49</v>
      </c>
      <c r="AS135" s="5">
        <f t="shared" si="89"/>
        <v>1</v>
      </c>
      <c r="AT135" s="5" t="s">
        <v>49</v>
      </c>
      <c r="AU135" s="5">
        <f t="shared" si="90"/>
        <v>1</v>
      </c>
      <c r="AV135" s="5" t="s">
        <v>49</v>
      </c>
      <c r="AW135" s="5">
        <f t="shared" si="91"/>
        <v>1</v>
      </c>
      <c r="AX135" s="5" t="s">
        <v>48</v>
      </c>
      <c r="AY135" s="5">
        <f t="shared" si="92"/>
        <v>0</v>
      </c>
      <c r="AZ135" s="5" t="s">
        <v>48</v>
      </c>
      <c r="BA135" s="5">
        <f t="shared" si="93"/>
        <v>0</v>
      </c>
      <c r="BB135" s="5" t="s">
        <v>48</v>
      </c>
      <c r="BC135" s="5">
        <f t="shared" si="94"/>
        <v>0</v>
      </c>
      <c r="BD135" s="5" t="s">
        <v>48</v>
      </c>
      <c r="BE135" s="5">
        <f t="shared" si="95"/>
        <v>0</v>
      </c>
      <c r="BF135" s="5" t="s">
        <v>49</v>
      </c>
      <c r="BG135" s="5">
        <f t="shared" si="96"/>
        <v>1</v>
      </c>
      <c r="BH135" s="5" t="s">
        <v>49</v>
      </c>
      <c r="BI135" s="5">
        <f t="shared" si="97"/>
        <v>1</v>
      </c>
      <c r="BJ135" s="5" t="s">
        <v>48</v>
      </c>
      <c r="BK135" s="5">
        <f t="shared" si="98"/>
        <v>0</v>
      </c>
      <c r="BL135" s="5" t="s">
        <v>48</v>
      </c>
      <c r="BM135" s="5">
        <f t="shared" si="99"/>
        <v>0</v>
      </c>
      <c r="BN135" s="5" t="s">
        <v>48</v>
      </c>
      <c r="BO135" s="5">
        <f t="shared" si="100"/>
        <v>0</v>
      </c>
      <c r="BP135" s="5" t="s">
        <v>48</v>
      </c>
      <c r="BQ135" s="5">
        <f t="shared" si="101"/>
        <v>0</v>
      </c>
      <c r="BR135" s="5" t="s">
        <v>48</v>
      </c>
      <c r="BS135" s="5">
        <f t="shared" si="102"/>
        <v>0</v>
      </c>
      <c r="BT135" s="5" t="s">
        <v>48</v>
      </c>
      <c r="BU135" s="5">
        <f t="shared" si="103"/>
        <v>0</v>
      </c>
      <c r="BV135" s="5">
        <f t="shared" si="104"/>
        <v>0</v>
      </c>
      <c r="BW135" s="2">
        <f t="shared" si="105"/>
        <v>7</v>
      </c>
      <c r="BX135" s="5">
        <f t="shared" si="106"/>
        <v>32</v>
      </c>
      <c r="BY135" s="5">
        <f t="shared" si="107"/>
        <v>21.875</v>
      </c>
      <c r="BZ135" s="5"/>
      <c r="CA135" s="5"/>
      <c r="CB135" s="5"/>
      <c r="CC135" s="5"/>
    </row>
    <row r="136" spans="1:81" s="9" customFormat="1" x14ac:dyDescent="0.2">
      <c r="A136" s="3"/>
      <c r="B136" s="11" t="s">
        <v>503</v>
      </c>
      <c r="C136" s="5" t="s">
        <v>504</v>
      </c>
      <c r="D136" s="5"/>
      <c r="E136" s="3">
        <v>2018</v>
      </c>
      <c r="F136" s="3" t="s">
        <v>505</v>
      </c>
      <c r="G136" s="3">
        <v>67</v>
      </c>
      <c r="H136" s="3" t="s">
        <v>506</v>
      </c>
      <c r="I136" s="5" t="s">
        <v>507</v>
      </c>
      <c r="J136" s="3" t="s">
        <v>49</v>
      </c>
      <c r="K136" s="5">
        <f t="shared" si="72"/>
        <v>1</v>
      </c>
      <c r="L136" s="3" t="s">
        <v>48</v>
      </c>
      <c r="M136" s="5">
        <f t="shared" si="73"/>
        <v>0</v>
      </c>
      <c r="N136" s="3" t="s">
        <v>48</v>
      </c>
      <c r="O136" s="5">
        <f t="shared" si="74"/>
        <v>0</v>
      </c>
      <c r="P136" s="3" t="s">
        <v>48</v>
      </c>
      <c r="Q136" s="5">
        <f t="shared" si="75"/>
        <v>0</v>
      </c>
      <c r="R136" s="3" t="s">
        <v>48</v>
      </c>
      <c r="S136" s="5">
        <f t="shared" si="76"/>
        <v>0</v>
      </c>
      <c r="T136" s="3" t="s">
        <v>48</v>
      </c>
      <c r="U136" s="5">
        <f t="shared" si="77"/>
        <v>0</v>
      </c>
      <c r="V136" s="3" t="s">
        <v>47</v>
      </c>
      <c r="W136" s="5">
        <f t="shared" si="78"/>
        <v>0</v>
      </c>
      <c r="X136" s="3" t="s">
        <v>48</v>
      </c>
      <c r="Y136" s="5">
        <f t="shared" si="79"/>
        <v>0</v>
      </c>
      <c r="Z136" s="3" t="s">
        <v>49</v>
      </c>
      <c r="AA136" s="5">
        <f t="shared" si="80"/>
        <v>1</v>
      </c>
      <c r="AB136" s="3" t="s">
        <v>49</v>
      </c>
      <c r="AC136" s="5">
        <f t="shared" si="81"/>
        <v>1</v>
      </c>
      <c r="AD136" s="3" t="s">
        <v>49</v>
      </c>
      <c r="AE136" s="5">
        <f t="shared" si="82"/>
        <v>1</v>
      </c>
      <c r="AF136" s="3" t="s">
        <v>49</v>
      </c>
      <c r="AG136" s="5">
        <f t="shared" si="83"/>
        <v>1</v>
      </c>
      <c r="AH136" s="3" t="s">
        <v>48</v>
      </c>
      <c r="AI136" s="5">
        <f t="shared" si="84"/>
        <v>0</v>
      </c>
      <c r="AJ136" s="3" t="s">
        <v>48</v>
      </c>
      <c r="AK136" s="5">
        <f t="shared" si="85"/>
        <v>0</v>
      </c>
      <c r="AL136" s="5" t="s">
        <v>48</v>
      </c>
      <c r="AM136" s="5">
        <f t="shared" si="86"/>
        <v>0</v>
      </c>
      <c r="AN136" s="3" t="s">
        <v>49</v>
      </c>
      <c r="AO136" s="5">
        <f t="shared" si="87"/>
        <v>1</v>
      </c>
      <c r="AP136" s="3" t="s">
        <v>49</v>
      </c>
      <c r="AQ136" s="5">
        <f t="shared" si="88"/>
        <v>1</v>
      </c>
      <c r="AR136" s="3" t="s">
        <v>48</v>
      </c>
      <c r="AS136" s="5">
        <f t="shared" si="89"/>
        <v>0</v>
      </c>
      <c r="AT136" s="3" t="s">
        <v>49</v>
      </c>
      <c r="AU136" s="5">
        <f t="shared" si="90"/>
        <v>1</v>
      </c>
      <c r="AV136" s="3" t="s">
        <v>49</v>
      </c>
      <c r="AW136" s="5">
        <f t="shared" si="91"/>
        <v>1</v>
      </c>
      <c r="AX136" s="3" t="s">
        <v>49</v>
      </c>
      <c r="AY136" s="5">
        <f t="shared" si="92"/>
        <v>1</v>
      </c>
      <c r="AZ136" s="3" t="s">
        <v>49</v>
      </c>
      <c r="BA136" s="5">
        <f t="shared" si="93"/>
        <v>1</v>
      </c>
      <c r="BB136" s="3" t="s">
        <v>49</v>
      </c>
      <c r="BC136" s="5">
        <f t="shared" si="94"/>
        <v>1</v>
      </c>
      <c r="BD136" s="3" t="s">
        <v>49</v>
      </c>
      <c r="BE136" s="5">
        <f t="shared" si="95"/>
        <v>1</v>
      </c>
      <c r="BF136" s="3" t="s">
        <v>49</v>
      </c>
      <c r="BG136" s="5">
        <f t="shared" si="96"/>
        <v>1</v>
      </c>
      <c r="BH136" s="3" t="s">
        <v>49</v>
      </c>
      <c r="BI136" s="5">
        <f t="shared" si="97"/>
        <v>1</v>
      </c>
      <c r="BJ136" s="3" t="s">
        <v>48</v>
      </c>
      <c r="BK136" s="5">
        <f t="shared" si="98"/>
        <v>0</v>
      </c>
      <c r="BL136" s="3" t="s">
        <v>48</v>
      </c>
      <c r="BM136" s="5">
        <f t="shared" si="99"/>
        <v>0</v>
      </c>
      <c r="BN136" s="3" t="s">
        <v>49</v>
      </c>
      <c r="BO136" s="5">
        <f t="shared" si="100"/>
        <v>1</v>
      </c>
      <c r="BP136" s="3" t="s">
        <v>49</v>
      </c>
      <c r="BQ136" s="5">
        <f t="shared" si="101"/>
        <v>1</v>
      </c>
      <c r="BR136" s="3" t="s">
        <v>49</v>
      </c>
      <c r="BS136" s="5">
        <f t="shared" si="102"/>
        <v>1</v>
      </c>
      <c r="BT136" s="3" t="s">
        <v>49</v>
      </c>
      <c r="BU136" s="5">
        <f t="shared" si="103"/>
        <v>1</v>
      </c>
      <c r="BV136" s="5">
        <f t="shared" si="104"/>
        <v>0</v>
      </c>
      <c r="BW136" s="2">
        <f t="shared" si="105"/>
        <v>19</v>
      </c>
      <c r="BX136" s="5">
        <f t="shared" si="106"/>
        <v>32</v>
      </c>
      <c r="BY136" s="5">
        <f t="shared" si="107"/>
        <v>59.375</v>
      </c>
      <c r="BZ136" s="5"/>
      <c r="CA136" s="5"/>
      <c r="CB136" s="5"/>
      <c r="CC136" s="5"/>
    </row>
    <row r="137" spans="1:81" s="9" customFormat="1" x14ac:dyDescent="0.2">
      <c r="A137" s="3"/>
      <c r="B137" s="11" t="s">
        <v>508</v>
      </c>
      <c r="C137" s="5" t="s">
        <v>509</v>
      </c>
      <c r="D137" s="5"/>
      <c r="E137" s="3">
        <v>2018</v>
      </c>
      <c r="F137" s="3" t="s">
        <v>505</v>
      </c>
      <c r="G137" s="3">
        <v>67</v>
      </c>
      <c r="H137" s="3" t="s">
        <v>506</v>
      </c>
      <c r="I137" s="5" t="s">
        <v>510</v>
      </c>
      <c r="J137" s="3" t="s">
        <v>49</v>
      </c>
      <c r="K137" s="5">
        <f t="shared" si="72"/>
        <v>1</v>
      </c>
      <c r="L137" s="3" t="s">
        <v>49</v>
      </c>
      <c r="M137" s="5">
        <f t="shared" si="73"/>
        <v>1</v>
      </c>
      <c r="N137" s="3" t="s">
        <v>49</v>
      </c>
      <c r="O137" s="5">
        <f t="shared" si="74"/>
        <v>1</v>
      </c>
      <c r="P137" s="3" t="s">
        <v>49</v>
      </c>
      <c r="Q137" s="5">
        <f t="shared" si="75"/>
        <v>1</v>
      </c>
      <c r="R137" s="3" t="s">
        <v>49</v>
      </c>
      <c r="S137" s="5">
        <f t="shared" si="76"/>
        <v>1</v>
      </c>
      <c r="T137" s="3" t="s">
        <v>48</v>
      </c>
      <c r="U137" s="5">
        <f t="shared" si="77"/>
        <v>0</v>
      </c>
      <c r="V137" s="3" t="s">
        <v>48</v>
      </c>
      <c r="W137" s="5">
        <f t="shared" si="78"/>
        <v>0</v>
      </c>
      <c r="X137" s="3" t="s">
        <v>48</v>
      </c>
      <c r="Y137" s="5">
        <f t="shared" si="79"/>
        <v>0</v>
      </c>
      <c r="Z137" s="3" t="s">
        <v>49</v>
      </c>
      <c r="AA137" s="5">
        <f t="shared" si="80"/>
        <v>1</v>
      </c>
      <c r="AB137" s="3" t="s">
        <v>49</v>
      </c>
      <c r="AC137" s="5">
        <f t="shared" si="81"/>
        <v>1</v>
      </c>
      <c r="AD137" s="3" t="s">
        <v>49</v>
      </c>
      <c r="AE137" s="5">
        <f t="shared" si="82"/>
        <v>1</v>
      </c>
      <c r="AF137" s="3" t="s">
        <v>49</v>
      </c>
      <c r="AG137" s="5">
        <f t="shared" si="83"/>
        <v>1</v>
      </c>
      <c r="AH137" s="3" t="s">
        <v>49</v>
      </c>
      <c r="AI137" s="5">
        <f t="shared" si="84"/>
        <v>1</v>
      </c>
      <c r="AJ137" s="3" t="s">
        <v>49</v>
      </c>
      <c r="AK137" s="5">
        <f t="shared" si="85"/>
        <v>1</v>
      </c>
      <c r="AL137" s="3" t="s">
        <v>49</v>
      </c>
      <c r="AM137" s="5">
        <f t="shared" si="86"/>
        <v>1</v>
      </c>
      <c r="AN137" s="3" t="s">
        <v>49</v>
      </c>
      <c r="AO137" s="5">
        <f t="shared" si="87"/>
        <v>1</v>
      </c>
      <c r="AP137" s="3" t="s">
        <v>49</v>
      </c>
      <c r="AQ137" s="5">
        <f t="shared" si="88"/>
        <v>1</v>
      </c>
      <c r="AR137" s="3" t="s">
        <v>48</v>
      </c>
      <c r="AS137" s="5">
        <f t="shared" si="89"/>
        <v>0</v>
      </c>
      <c r="AT137" s="3" t="s">
        <v>49</v>
      </c>
      <c r="AU137" s="5">
        <f t="shared" si="90"/>
        <v>1</v>
      </c>
      <c r="AV137" s="3" t="s">
        <v>49</v>
      </c>
      <c r="AW137" s="5">
        <f t="shared" si="91"/>
        <v>1</v>
      </c>
      <c r="AX137" s="3" t="s">
        <v>49</v>
      </c>
      <c r="AY137" s="5">
        <f t="shared" si="92"/>
        <v>1</v>
      </c>
      <c r="AZ137" s="3" t="s">
        <v>49</v>
      </c>
      <c r="BA137" s="5">
        <f t="shared" si="93"/>
        <v>1</v>
      </c>
      <c r="BB137" s="3" t="s">
        <v>49</v>
      </c>
      <c r="BC137" s="5">
        <f t="shared" si="94"/>
        <v>1</v>
      </c>
      <c r="BD137" s="3" t="s">
        <v>49</v>
      </c>
      <c r="BE137" s="5">
        <f t="shared" si="95"/>
        <v>1</v>
      </c>
      <c r="BF137" s="3" t="s">
        <v>49</v>
      </c>
      <c r="BG137" s="5">
        <f t="shared" si="96"/>
        <v>1</v>
      </c>
      <c r="BH137" s="3" t="s">
        <v>49</v>
      </c>
      <c r="BI137" s="5">
        <f t="shared" si="97"/>
        <v>1</v>
      </c>
      <c r="BJ137" s="3" t="s">
        <v>49</v>
      </c>
      <c r="BK137" s="5">
        <f t="shared" si="98"/>
        <v>1</v>
      </c>
      <c r="BL137" s="3" t="s">
        <v>49</v>
      </c>
      <c r="BM137" s="5">
        <f t="shared" si="99"/>
        <v>1</v>
      </c>
      <c r="BN137" s="3" t="s">
        <v>49</v>
      </c>
      <c r="BO137" s="5">
        <f t="shared" si="100"/>
        <v>1</v>
      </c>
      <c r="BP137" s="3" t="s">
        <v>49</v>
      </c>
      <c r="BQ137" s="5">
        <f t="shared" si="101"/>
        <v>1</v>
      </c>
      <c r="BR137" s="3" t="s">
        <v>49</v>
      </c>
      <c r="BS137" s="5">
        <f t="shared" si="102"/>
        <v>1</v>
      </c>
      <c r="BT137" s="3" t="s">
        <v>49</v>
      </c>
      <c r="BU137" s="5">
        <f t="shared" si="103"/>
        <v>1</v>
      </c>
      <c r="BV137" s="5">
        <f t="shared" si="104"/>
        <v>0</v>
      </c>
      <c r="BW137" s="2">
        <f t="shared" si="105"/>
        <v>28</v>
      </c>
      <c r="BX137" s="5">
        <f t="shared" si="106"/>
        <v>32</v>
      </c>
      <c r="BY137" s="5">
        <f t="shared" si="107"/>
        <v>87.5</v>
      </c>
      <c r="BZ137" s="5"/>
      <c r="CA137" s="5"/>
      <c r="CB137" s="5"/>
      <c r="CC137" s="5"/>
    </row>
    <row r="138" spans="1:81" s="9" customFormat="1" x14ac:dyDescent="0.2">
      <c r="A138" s="3"/>
      <c r="B138" s="11" t="s">
        <v>511</v>
      </c>
      <c r="C138" s="5" t="s">
        <v>512</v>
      </c>
      <c r="D138" s="5"/>
      <c r="E138" s="3">
        <v>2018</v>
      </c>
      <c r="F138" s="3" t="s">
        <v>505</v>
      </c>
      <c r="G138" s="3">
        <v>67</v>
      </c>
      <c r="H138" s="3" t="s">
        <v>506</v>
      </c>
      <c r="I138" s="5" t="s">
        <v>513</v>
      </c>
      <c r="J138" s="3" t="s">
        <v>49</v>
      </c>
      <c r="K138" s="5">
        <f t="shared" si="72"/>
        <v>1</v>
      </c>
      <c r="L138" s="3" t="s">
        <v>49</v>
      </c>
      <c r="M138" s="5">
        <f t="shared" si="73"/>
        <v>1</v>
      </c>
      <c r="N138" s="3" t="s">
        <v>49</v>
      </c>
      <c r="O138" s="5">
        <f t="shared" si="74"/>
        <v>1</v>
      </c>
      <c r="P138" s="3" t="s">
        <v>48</v>
      </c>
      <c r="Q138" s="5">
        <f t="shared" si="75"/>
        <v>0</v>
      </c>
      <c r="R138" s="3" t="s">
        <v>49</v>
      </c>
      <c r="S138" s="5">
        <f t="shared" si="76"/>
        <v>1</v>
      </c>
      <c r="T138" s="3" t="s">
        <v>48</v>
      </c>
      <c r="U138" s="5">
        <f t="shared" si="77"/>
        <v>0</v>
      </c>
      <c r="V138" s="3" t="s">
        <v>48</v>
      </c>
      <c r="W138" s="5">
        <f t="shared" si="78"/>
        <v>0</v>
      </c>
      <c r="X138" s="3" t="s">
        <v>49</v>
      </c>
      <c r="Y138" s="5">
        <f t="shared" si="79"/>
        <v>1</v>
      </c>
      <c r="Z138" s="3" t="s">
        <v>49</v>
      </c>
      <c r="AA138" s="5">
        <f t="shared" si="80"/>
        <v>1</v>
      </c>
      <c r="AB138" s="3" t="s">
        <v>49</v>
      </c>
      <c r="AC138" s="5">
        <f t="shared" si="81"/>
        <v>1</v>
      </c>
      <c r="AD138" s="3" t="s">
        <v>49</v>
      </c>
      <c r="AE138" s="5">
        <f t="shared" si="82"/>
        <v>1</v>
      </c>
      <c r="AF138" s="3" t="s">
        <v>49</v>
      </c>
      <c r="AG138" s="5">
        <f t="shared" si="83"/>
        <v>1</v>
      </c>
      <c r="AH138" s="3" t="s">
        <v>48</v>
      </c>
      <c r="AI138" s="5">
        <f t="shared" si="84"/>
        <v>0</v>
      </c>
      <c r="AJ138" s="3" t="s">
        <v>49</v>
      </c>
      <c r="AK138" s="5">
        <f t="shared" si="85"/>
        <v>1</v>
      </c>
      <c r="AL138" s="3" t="s">
        <v>48</v>
      </c>
      <c r="AM138" s="5">
        <f t="shared" si="86"/>
        <v>0</v>
      </c>
      <c r="AN138" s="3" t="s">
        <v>49</v>
      </c>
      <c r="AO138" s="5">
        <f t="shared" si="87"/>
        <v>1</v>
      </c>
      <c r="AP138" s="3" t="s">
        <v>49</v>
      </c>
      <c r="AQ138" s="5">
        <f t="shared" si="88"/>
        <v>1</v>
      </c>
      <c r="AR138" s="3" t="s">
        <v>48</v>
      </c>
      <c r="AS138" s="5">
        <f t="shared" si="89"/>
        <v>0</v>
      </c>
      <c r="AT138" s="3" t="s">
        <v>49</v>
      </c>
      <c r="AU138" s="5">
        <f t="shared" si="90"/>
        <v>1</v>
      </c>
      <c r="AV138" s="3" t="s">
        <v>49</v>
      </c>
      <c r="AW138" s="5">
        <f t="shared" si="91"/>
        <v>1</v>
      </c>
      <c r="AX138" s="3" t="s">
        <v>49</v>
      </c>
      <c r="AY138" s="5">
        <f t="shared" si="92"/>
        <v>1</v>
      </c>
      <c r="AZ138" s="3" t="s">
        <v>49</v>
      </c>
      <c r="BA138" s="5">
        <f t="shared" si="93"/>
        <v>1</v>
      </c>
      <c r="BB138" s="3" t="s">
        <v>48</v>
      </c>
      <c r="BC138" s="5">
        <f t="shared" si="94"/>
        <v>0</v>
      </c>
      <c r="BD138" s="3" t="s">
        <v>49</v>
      </c>
      <c r="BE138" s="5">
        <f t="shared" si="95"/>
        <v>1</v>
      </c>
      <c r="BF138" s="3" t="s">
        <v>49</v>
      </c>
      <c r="BG138" s="5">
        <f t="shared" si="96"/>
        <v>1</v>
      </c>
      <c r="BH138" s="3" t="s">
        <v>49</v>
      </c>
      <c r="BI138" s="5">
        <f t="shared" si="97"/>
        <v>1</v>
      </c>
      <c r="BJ138" s="3" t="s">
        <v>48</v>
      </c>
      <c r="BK138" s="5">
        <f t="shared" si="98"/>
        <v>0</v>
      </c>
      <c r="BL138" s="3" t="s">
        <v>49</v>
      </c>
      <c r="BM138" s="5">
        <f t="shared" si="99"/>
        <v>1</v>
      </c>
      <c r="BN138" s="3" t="s">
        <v>49</v>
      </c>
      <c r="BO138" s="5">
        <f t="shared" si="100"/>
        <v>1</v>
      </c>
      <c r="BP138" s="3" t="s">
        <v>49</v>
      </c>
      <c r="BQ138" s="5">
        <f t="shared" si="101"/>
        <v>1</v>
      </c>
      <c r="BR138" s="3" t="s">
        <v>49</v>
      </c>
      <c r="BS138" s="5">
        <f t="shared" si="102"/>
        <v>1</v>
      </c>
      <c r="BT138" s="3" t="s">
        <v>49</v>
      </c>
      <c r="BU138" s="5">
        <f t="shared" si="103"/>
        <v>1</v>
      </c>
      <c r="BV138" s="5">
        <f t="shared" si="104"/>
        <v>0</v>
      </c>
      <c r="BW138" s="2">
        <f t="shared" si="105"/>
        <v>24</v>
      </c>
      <c r="BX138" s="5">
        <f t="shared" si="106"/>
        <v>32</v>
      </c>
      <c r="BY138" s="5">
        <f t="shared" si="107"/>
        <v>75</v>
      </c>
      <c r="BZ138" s="5"/>
      <c r="CA138" s="5"/>
      <c r="CB138" s="5"/>
      <c r="CC138" s="5"/>
    </row>
    <row r="139" spans="1:81" s="9" customFormat="1" x14ac:dyDescent="0.2">
      <c r="A139" s="3"/>
      <c r="B139" s="11" t="s">
        <v>514</v>
      </c>
      <c r="C139" s="5" t="s">
        <v>515</v>
      </c>
      <c r="D139" s="5"/>
      <c r="E139" s="3">
        <v>2018</v>
      </c>
      <c r="F139" s="3" t="s">
        <v>505</v>
      </c>
      <c r="G139" s="3">
        <v>67</v>
      </c>
      <c r="H139" s="3" t="s">
        <v>506</v>
      </c>
      <c r="I139" s="5" t="s">
        <v>516</v>
      </c>
      <c r="J139" s="3" t="s">
        <v>47</v>
      </c>
      <c r="K139" s="5">
        <f t="shared" si="72"/>
        <v>0</v>
      </c>
      <c r="L139" s="3" t="s">
        <v>48</v>
      </c>
      <c r="M139" s="5">
        <f t="shared" si="73"/>
        <v>0</v>
      </c>
      <c r="N139" s="3" t="s">
        <v>48</v>
      </c>
      <c r="O139" s="5">
        <f t="shared" si="74"/>
        <v>0</v>
      </c>
      <c r="P139" s="3" t="s">
        <v>48</v>
      </c>
      <c r="Q139" s="5">
        <f t="shared" si="75"/>
        <v>0</v>
      </c>
      <c r="R139" s="3" t="s">
        <v>48</v>
      </c>
      <c r="S139" s="5">
        <f t="shared" si="76"/>
        <v>0</v>
      </c>
      <c r="T139" s="3" t="s">
        <v>48</v>
      </c>
      <c r="U139" s="5">
        <f t="shared" si="77"/>
        <v>0</v>
      </c>
      <c r="V139" s="3" t="s">
        <v>48</v>
      </c>
      <c r="W139" s="5">
        <f t="shared" si="78"/>
        <v>0</v>
      </c>
      <c r="X139" s="3" t="s">
        <v>48</v>
      </c>
      <c r="Y139" s="5">
        <f t="shared" si="79"/>
        <v>0</v>
      </c>
      <c r="Z139" s="3" t="s">
        <v>49</v>
      </c>
      <c r="AA139" s="5">
        <f t="shared" si="80"/>
        <v>1</v>
      </c>
      <c r="AB139" s="3" t="s">
        <v>49</v>
      </c>
      <c r="AC139" s="5">
        <f t="shared" si="81"/>
        <v>1</v>
      </c>
      <c r="AD139" s="3" t="s">
        <v>48</v>
      </c>
      <c r="AE139" s="5">
        <f t="shared" si="82"/>
        <v>0</v>
      </c>
      <c r="AF139" s="3" t="s">
        <v>49</v>
      </c>
      <c r="AG139" s="5">
        <f t="shared" si="83"/>
        <v>1</v>
      </c>
      <c r="AH139" s="3" t="s">
        <v>48</v>
      </c>
      <c r="AI139" s="5">
        <f t="shared" si="84"/>
        <v>0</v>
      </c>
      <c r="AJ139" s="3" t="s">
        <v>48</v>
      </c>
      <c r="AK139" s="5">
        <f t="shared" si="85"/>
        <v>0</v>
      </c>
      <c r="AL139" s="3" t="s">
        <v>48</v>
      </c>
      <c r="AM139" s="5">
        <f t="shared" si="86"/>
        <v>0</v>
      </c>
      <c r="AN139" s="3" t="s">
        <v>49</v>
      </c>
      <c r="AO139" s="5">
        <f t="shared" si="87"/>
        <v>1</v>
      </c>
      <c r="AP139" s="3" t="s">
        <v>49</v>
      </c>
      <c r="AQ139" s="5">
        <f t="shared" si="88"/>
        <v>1</v>
      </c>
      <c r="AR139" s="3" t="s">
        <v>48</v>
      </c>
      <c r="AS139" s="5">
        <f t="shared" si="89"/>
        <v>0</v>
      </c>
      <c r="AT139" s="3" t="s">
        <v>49</v>
      </c>
      <c r="AU139" s="5">
        <f t="shared" si="90"/>
        <v>1</v>
      </c>
      <c r="AV139" s="3" t="s">
        <v>49</v>
      </c>
      <c r="AW139" s="5">
        <f t="shared" si="91"/>
        <v>1</v>
      </c>
      <c r="AX139" s="3" t="s">
        <v>49</v>
      </c>
      <c r="AY139" s="5">
        <f t="shared" si="92"/>
        <v>1</v>
      </c>
      <c r="AZ139" s="3" t="s">
        <v>49</v>
      </c>
      <c r="BA139" s="5">
        <f t="shared" si="93"/>
        <v>1</v>
      </c>
      <c r="BB139" s="3" t="s">
        <v>48</v>
      </c>
      <c r="BC139" s="5">
        <f t="shared" si="94"/>
        <v>0</v>
      </c>
      <c r="BD139" s="3" t="s">
        <v>48</v>
      </c>
      <c r="BE139" s="5">
        <f t="shared" si="95"/>
        <v>0</v>
      </c>
      <c r="BF139" s="3" t="s">
        <v>49</v>
      </c>
      <c r="BG139" s="5">
        <f t="shared" si="96"/>
        <v>1</v>
      </c>
      <c r="BH139" s="3" t="s">
        <v>49</v>
      </c>
      <c r="BI139" s="5">
        <f t="shared" si="97"/>
        <v>1</v>
      </c>
      <c r="BJ139" s="3" t="s">
        <v>49</v>
      </c>
      <c r="BK139" s="5">
        <f t="shared" si="98"/>
        <v>1</v>
      </c>
      <c r="BL139" s="3" t="s">
        <v>48</v>
      </c>
      <c r="BM139" s="5">
        <f t="shared" si="99"/>
        <v>0</v>
      </c>
      <c r="BN139" s="3" t="s">
        <v>49</v>
      </c>
      <c r="BO139" s="5">
        <f t="shared" si="100"/>
        <v>1</v>
      </c>
      <c r="BP139" s="3" t="s">
        <v>49</v>
      </c>
      <c r="BQ139" s="5">
        <f t="shared" si="101"/>
        <v>1</v>
      </c>
      <c r="BR139" s="3" t="s">
        <v>49</v>
      </c>
      <c r="BS139" s="5">
        <f t="shared" si="102"/>
        <v>1</v>
      </c>
      <c r="BT139" s="3" t="s">
        <v>49</v>
      </c>
      <c r="BU139" s="5">
        <f t="shared" si="103"/>
        <v>1</v>
      </c>
      <c r="BV139" s="5">
        <f t="shared" si="104"/>
        <v>0</v>
      </c>
      <c r="BW139" s="2">
        <f t="shared" si="105"/>
        <v>16</v>
      </c>
      <c r="BX139" s="5">
        <f t="shared" si="106"/>
        <v>32</v>
      </c>
      <c r="BY139" s="5">
        <f t="shared" si="107"/>
        <v>50</v>
      </c>
      <c r="BZ139" s="5"/>
      <c r="CA139" s="5"/>
      <c r="CB139" s="5"/>
      <c r="CC139" s="5"/>
    </row>
    <row r="140" spans="1:81" s="9" customFormat="1" x14ac:dyDescent="0.2">
      <c r="A140" s="3"/>
      <c r="B140" s="11" t="s">
        <v>517</v>
      </c>
      <c r="C140" s="5" t="s">
        <v>518</v>
      </c>
      <c r="D140" s="4"/>
      <c r="E140" s="3">
        <v>2018</v>
      </c>
      <c r="F140" s="3" t="s">
        <v>505</v>
      </c>
      <c r="G140" s="3">
        <v>67</v>
      </c>
      <c r="H140" s="3" t="s">
        <v>506</v>
      </c>
      <c r="I140" s="5" t="s">
        <v>519</v>
      </c>
      <c r="J140" s="3" t="s">
        <v>49</v>
      </c>
      <c r="K140" s="5">
        <f t="shared" si="72"/>
        <v>1</v>
      </c>
      <c r="L140" s="3" t="s">
        <v>48</v>
      </c>
      <c r="M140" s="5">
        <f t="shared" si="73"/>
        <v>0</v>
      </c>
      <c r="N140" s="3" t="s">
        <v>48</v>
      </c>
      <c r="O140" s="5">
        <f t="shared" si="74"/>
        <v>0</v>
      </c>
      <c r="P140" s="3" t="s">
        <v>48</v>
      </c>
      <c r="Q140" s="5">
        <f t="shared" si="75"/>
        <v>0</v>
      </c>
      <c r="R140" s="3" t="s">
        <v>48</v>
      </c>
      <c r="S140" s="5">
        <f t="shared" si="76"/>
        <v>0</v>
      </c>
      <c r="T140" s="3" t="s">
        <v>48</v>
      </c>
      <c r="U140" s="5">
        <f t="shared" si="77"/>
        <v>0</v>
      </c>
      <c r="V140" s="3" t="s">
        <v>47</v>
      </c>
      <c r="W140" s="5">
        <f t="shared" si="78"/>
        <v>0</v>
      </c>
      <c r="X140" s="3" t="s">
        <v>48</v>
      </c>
      <c r="Y140" s="5">
        <f t="shared" si="79"/>
        <v>0</v>
      </c>
      <c r="Z140" s="3" t="s">
        <v>48</v>
      </c>
      <c r="AA140" s="5">
        <f t="shared" si="80"/>
        <v>0</v>
      </c>
      <c r="AB140" s="3" t="s">
        <v>49</v>
      </c>
      <c r="AC140" s="5">
        <f t="shared" si="81"/>
        <v>1</v>
      </c>
      <c r="AD140" s="3" t="s">
        <v>48</v>
      </c>
      <c r="AE140" s="5">
        <f t="shared" si="82"/>
        <v>0</v>
      </c>
      <c r="AF140" s="3" t="s">
        <v>49</v>
      </c>
      <c r="AG140" s="5">
        <f t="shared" si="83"/>
        <v>1</v>
      </c>
      <c r="AH140" s="3" t="s">
        <v>49</v>
      </c>
      <c r="AI140" s="5">
        <f t="shared" si="84"/>
        <v>1</v>
      </c>
      <c r="AJ140" s="3" t="s">
        <v>48</v>
      </c>
      <c r="AK140" s="5">
        <f t="shared" si="85"/>
        <v>0</v>
      </c>
      <c r="AL140" s="3" t="s">
        <v>48</v>
      </c>
      <c r="AM140" s="5">
        <f t="shared" si="86"/>
        <v>0</v>
      </c>
      <c r="AN140" s="3" t="s">
        <v>49</v>
      </c>
      <c r="AO140" s="5">
        <f t="shared" si="87"/>
        <v>1</v>
      </c>
      <c r="AP140" s="3" t="s">
        <v>48</v>
      </c>
      <c r="AQ140" s="5">
        <f t="shared" si="88"/>
        <v>0</v>
      </c>
      <c r="AR140" s="3" t="s">
        <v>48</v>
      </c>
      <c r="AS140" s="5">
        <f t="shared" si="89"/>
        <v>0</v>
      </c>
      <c r="AT140" s="3" t="s">
        <v>49</v>
      </c>
      <c r="AU140" s="5">
        <f t="shared" si="90"/>
        <v>1</v>
      </c>
      <c r="AV140" s="3" t="s">
        <v>48</v>
      </c>
      <c r="AW140" s="5">
        <f t="shared" si="91"/>
        <v>0</v>
      </c>
      <c r="AX140" s="3" t="s">
        <v>49</v>
      </c>
      <c r="AY140" s="5">
        <f t="shared" si="92"/>
        <v>1</v>
      </c>
      <c r="AZ140" s="3" t="s">
        <v>48</v>
      </c>
      <c r="BA140" s="5">
        <f t="shared" si="93"/>
        <v>0</v>
      </c>
      <c r="BB140" s="3" t="s">
        <v>48</v>
      </c>
      <c r="BC140" s="5">
        <f t="shared" si="94"/>
        <v>0</v>
      </c>
      <c r="BD140" s="3" t="s">
        <v>49</v>
      </c>
      <c r="BE140" s="5">
        <f t="shared" si="95"/>
        <v>1</v>
      </c>
      <c r="BF140" s="3" t="s">
        <v>49</v>
      </c>
      <c r="BG140" s="5">
        <f t="shared" si="96"/>
        <v>1</v>
      </c>
      <c r="BH140" s="3" t="s">
        <v>49</v>
      </c>
      <c r="BI140" s="5">
        <f t="shared" si="97"/>
        <v>1</v>
      </c>
      <c r="BJ140" s="3" t="s">
        <v>48</v>
      </c>
      <c r="BK140" s="5">
        <f t="shared" si="98"/>
        <v>0</v>
      </c>
      <c r="BL140" s="3" t="s">
        <v>48</v>
      </c>
      <c r="BM140" s="5">
        <f t="shared" si="99"/>
        <v>0</v>
      </c>
      <c r="BN140" s="3" t="s">
        <v>49</v>
      </c>
      <c r="BO140" s="5">
        <f t="shared" si="100"/>
        <v>1</v>
      </c>
      <c r="BP140" s="3" t="s">
        <v>49</v>
      </c>
      <c r="BQ140" s="5">
        <f t="shared" si="101"/>
        <v>1</v>
      </c>
      <c r="BR140" s="3" t="s">
        <v>49</v>
      </c>
      <c r="BS140" s="5">
        <f t="shared" si="102"/>
        <v>1</v>
      </c>
      <c r="BT140" s="3" t="s">
        <v>49</v>
      </c>
      <c r="BU140" s="5">
        <f t="shared" si="103"/>
        <v>1</v>
      </c>
      <c r="BV140" s="5">
        <f t="shared" si="104"/>
        <v>0</v>
      </c>
      <c r="BW140" s="2">
        <f t="shared" si="105"/>
        <v>14</v>
      </c>
      <c r="BX140" s="5">
        <f t="shared" si="106"/>
        <v>32</v>
      </c>
      <c r="BY140" s="5">
        <f t="shared" si="107"/>
        <v>43.75</v>
      </c>
      <c r="BZ140" s="5"/>
      <c r="CA140" s="5"/>
      <c r="CB140" s="5"/>
      <c r="CC140" s="5"/>
    </row>
    <row r="141" spans="1:81" s="9" customFormat="1" x14ac:dyDescent="0.2">
      <c r="A141" s="7"/>
      <c r="B141" s="7" t="s">
        <v>520</v>
      </c>
      <c r="C141" s="9" t="s">
        <v>521</v>
      </c>
      <c r="D141" s="10"/>
      <c r="E141" s="7">
        <v>2018</v>
      </c>
      <c r="F141" s="7" t="s">
        <v>522</v>
      </c>
      <c r="G141" s="7">
        <v>20</v>
      </c>
      <c r="H141" s="7">
        <v>1</v>
      </c>
      <c r="I141" s="9" t="s">
        <v>523</v>
      </c>
      <c r="J141" s="9" t="s">
        <v>49</v>
      </c>
      <c r="K141" s="5">
        <f t="shared" si="72"/>
        <v>1</v>
      </c>
      <c r="L141" s="9" t="s">
        <v>49</v>
      </c>
      <c r="M141" s="5">
        <f t="shared" si="73"/>
        <v>1</v>
      </c>
      <c r="N141" s="9" t="s">
        <v>48</v>
      </c>
      <c r="O141" s="5">
        <f t="shared" si="74"/>
        <v>0</v>
      </c>
      <c r="P141" s="9" t="s">
        <v>48</v>
      </c>
      <c r="Q141" s="5">
        <f t="shared" si="75"/>
        <v>0</v>
      </c>
      <c r="R141" s="9" t="s">
        <v>49</v>
      </c>
      <c r="S141" s="5">
        <f t="shared" si="76"/>
        <v>1</v>
      </c>
      <c r="T141" s="9" t="s">
        <v>48</v>
      </c>
      <c r="U141" s="5">
        <f t="shared" si="77"/>
        <v>0</v>
      </c>
      <c r="V141" s="9" t="s">
        <v>47</v>
      </c>
      <c r="W141" s="5">
        <f t="shared" si="78"/>
        <v>0</v>
      </c>
      <c r="X141" s="9" t="s">
        <v>49</v>
      </c>
      <c r="Y141" s="5">
        <f t="shared" si="79"/>
        <v>1</v>
      </c>
      <c r="Z141" s="9" t="s">
        <v>48</v>
      </c>
      <c r="AA141" s="5">
        <f t="shared" si="80"/>
        <v>0</v>
      </c>
      <c r="AB141" s="9" t="s">
        <v>49</v>
      </c>
      <c r="AC141" s="5">
        <f t="shared" si="81"/>
        <v>1</v>
      </c>
      <c r="AD141" s="9" t="s">
        <v>49</v>
      </c>
      <c r="AE141" s="5">
        <f t="shared" si="82"/>
        <v>1</v>
      </c>
      <c r="AF141" s="9" t="s">
        <v>49</v>
      </c>
      <c r="AG141" s="5">
        <f t="shared" si="83"/>
        <v>1</v>
      </c>
      <c r="AH141" s="9" t="s">
        <v>48</v>
      </c>
      <c r="AI141" s="5">
        <f t="shared" si="84"/>
        <v>0</v>
      </c>
      <c r="AJ141" s="9" t="s">
        <v>49</v>
      </c>
      <c r="AK141" s="5">
        <f t="shared" si="85"/>
        <v>1</v>
      </c>
      <c r="AL141" s="9" t="s">
        <v>48</v>
      </c>
      <c r="AM141" s="5">
        <f t="shared" si="86"/>
        <v>0</v>
      </c>
      <c r="AN141" s="9" t="s">
        <v>49</v>
      </c>
      <c r="AO141" s="5">
        <f t="shared" si="87"/>
        <v>1</v>
      </c>
      <c r="AP141" s="9" t="s">
        <v>49</v>
      </c>
      <c r="AQ141" s="5">
        <f t="shared" si="88"/>
        <v>1</v>
      </c>
      <c r="AR141" s="9" t="s">
        <v>48</v>
      </c>
      <c r="AS141" s="5">
        <f t="shared" si="89"/>
        <v>0</v>
      </c>
      <c r="AT141" s="9" t="s">
        <v>49</v>
      </c>
      <c r="AU141" s="5">
        <f t="shared" si="90"/>
        <v>1</v>
      </c>
      <c r="AV141" s="9" t="s">
        <v>48</v>
      </c>
      <c r="AW141" s="5">
        <f t="shared" si="91"/>
        <v>0</v>
      </c>
      <c r="AX141" s="9" t="s">
        <v>49</v>
      </c>
      <c r="AY141" s="5">
        <f t="shared" si="92"/>
        <v>1</v>
      </c>
      <c r="AZ141" s="9" t="s">
        <v>48</v>
      </c>
      <c r="BA141" s="5">
        <f t="shared" si="93"/>
        <v>0</v>
      </c>
      <c r="BB141" s="9" t="s">
        <v>48</v>
      </c>
      <c r="BC141" s="5">
        <f t="shared" si="94"/>
        <v>0</v>
      </c>
      <c r="BD141" s="9" t="s">
        <v>49</v>
      </c>
      <c r="BE141" s="5">
        <f t="shared" si="95"/>
        <v>1</v>
      </c>
      <c r="BF141" s="9" t="s">
        <v>49</v>
      </c>
      <c r="BG141" s="5">
        <f t="shared" si="96"/>
        <v>1</v>
      </c>
      <c r="BH141" s="9" t="s">
        <v>49</v>
      </c>
      <c r="BI141" s="5">
        <f t="shared" si="97"/>
        <v>1</v>
      </c>
      <c r="BJ141" s="9" t="s">
        <v>49</v>
      </c>
      <c r="BK141" s="5">
        <f t="shared" si="98"/>
        <v>1</v>
      </c>
      <c r="BL141" s="9" t="s">
        <v>48</v>
      </c>
      <c r="BM141" s="5">
        <f t="shared" si="99"/>
        <v>0</v>
      </c>
      <c r="BN141" s="9" t="s">
        <v>49</v>
      </c>
      <c r="BO141" s="5">
        <f t="shared" si="100"/>
        <v>1</v>
      </c>
      <c r="BP141" s="9" t="s">
        <v>49</v>
      </c>
      <c r="BQ141" s="5">
        <f t="shared" si="101"/>
        <v>1</v>
      </c>
      <c r="BR141" s="9" t="s">
        <v>49</v>
      </c>
      <c r="BS141" s="5">
        <f t="shared" si="102"/>
        <v>1</v>
      </c>
      <c r="BT141" s="9" t="s">
        <v>49</v>
      </c>
      <c r="BU141" s="5">
        <f t="shared" si="103"/>
        <v>1</v>
      </c>
      <c r="BV141" s="5">
        <f t="shared" si="104"/>
        <v>0</v>
      </c>
      <c r="BW141" s="2">
        <f t="shared" si="105"/>
        <v>20</v>
      </c>
      <c r="BX141" s="5">
        <f t="shared" si="106"/>
        <v>32</v>
      </c>
      <c r="BY141" s="5">
        <f t="shared" si="107"/>
        <v>62.5</v>
      </c>
    </row>
    <row r="142" spans="1:81" s="9" customFormat="1" x14ac:dyDescent="0.2">
      <c r="A142" s="7"/>
      <c r="B142" s="7" t="s">
        <v>524</v>
      </c>
      <c r="C142" s="20" t="s">
        <v>525</v>
      </c>
      <c r="E142" s="7">
        <v>2018</v>
      </c>
      <c r="F142" s="7" t="s">
        <v>522</v>
      </c>
      <c r="G142" s="7">
        <v>20</v>
      </c>
      <c r="H142" s="7">
        <v>1</v>
      </c>
      <c r="I142" s="9" t="s">
        <v>526</v>
      </c>
      <c r="J142" s="9" t="s">
        <v>47</v>
      </c>
      <c r="K142" s="5">
        <f t="shared" si="72"/>
        <v>0</v>
      </c>
      <c r="L142" s="9" t="s">
        <v>48</v>
      </c>
      <c r="M142" s="5">
        <f t="shared" si="73"/>
        <v>0</v>
      </c>
      <c r="N142" s="9" t="s">
        <v>48</v>
      </c>
      <c r="O142" s="5">
        <f t="shared" si="74"/>
        <v>0</v>
      </c>
      <c r="P142" s="9" t="s">
        <v>48</v>
      </c>
      <c r="Q142" s="5">
        <f t="shared" si="75"/>
        <v>0</v>
      </c>
      <c r="R142" s="9" t="s">
        <v>48</v>
      </c>
      <c r="S142" s="5">
        <f t="shared" si="76"/>
        <v>0</v>
      </c>
      <c r="T142" s="9" t="s">
        <v>48</v>
      </c>
      <c r="U142" s="5">
        <f t="shared" si="77"/>
        <v>0</v>
      </c>
      <c r="V142" s="9" t="s">
        <v>47</v>
      </c>
      <c r="W142" s="5">
        <f t="shared" si="78"/>
        <v>0</v>
      </c>
      <c r="X142" s="9" t="s">
        <v>48</v>
      </c>
      <c r="Y142" s="5">
        <f t="shared" si="79"/>
        <v>0</v>
      </c>
      <c r="Z142" s="9" t="s">
        <v>49</v>
      </c>
      <c r="AA142" s="5">
        <f t="shared" si="80"/>
        <v>1</v>
      </c>
      <c r="AB142" s="9" t="s">
        <v>49</v>
      </c>
      <c r="AC142" s="5">
        <f t="shared" si="81"/>
        <v>1</v>
      </c>
      <c r="AD142" s="9" t="s">
        <v>48</v>
      </c>
      <c r="AE142" s="5">
        <f t="shared" si="82"/>
        <v>0</v>
      </c>
      <c r="AF142" s="9" t="s">
        <v>49</v>
      </c>
      <c r="AG142" s="5">
        <f t="shared" si="83"/>
        <v>1</v>
      </c>
      <c r="AH142" s="9" t="s">
        <v>48</v>
      </c>
      <c r="AI142" s="5">
        <f t="shared" si="84"/>
        <v>0</v>
      </c>
      <c r="AJ142" s="9" t="s">
        <v>49</v>
      </c>
      <c r="AK142" s="5">
        <f t="shared" si="85"/>
        <v>1</v>
      </c>
      <c r="AL142" s="9" t="s">
        <v>48</v>
      </c>
      <c r="AM142" s="5">
        <f t="shared" si="86"/>
        <v>0</v>
      </c>
      <c r="AN142" s="9" t="s">
        <v>49</v>
      </c>
      <c r="AO142" s="5">
        <f t="shared" si="87"/>
        <v>1</v>
      </c>
      <c r="AP142" s="9" t="s">
        <v>49</v>
      </c>
      <c r="AQ142" s="5">
        <f t="shared" si="88"/>
        <v>1</v>
      </c>
      <c r="AR142" s="9" t="s">
        <v>48</v>
      </c>
      <c r="AS142" s="5">
        <f t="shared" si="89"/>
        <v>0</v>
      </c>
      <c r="AT142" s="9" t="s">
        <v>49</v>
      </c>
      <c r="AU142" s="5">
        <f t="shared" si="90"/>
        <v>1</v>
      </c>
      <c r="AV142" s="9" t="s">
        <v>48</v>
      </c>
      <c r="AW142" s="5">
        <f t="shared" si="91"/>
        <v>0</v>
      </c>
      <c r="AX142" s="9" t="s">
        <v>49</v>
      </c>
      <c r="AY142" s="5">
        <f t="shared" si="92"/>
        <v>1</v>
      </c>
      <c r="AZ142" s="9" t="s">
        <v>48</v>
      </c>
      <c r="BA142" s="5">
        <f t="shared" si="93"/>
        <v>0</v>
      </c>
      <c r="BB142" s="9" t="s">
        <v>49</v>
      </c>
      <c r="BC142" s="5">
        <f t="shared" si="94"/>
        <v>1</v>
      </c>
      <c r="BD142" s="9" t="s">
        <v>49</v>
      </c>
      <c r="BE142" s="5">
        <f t="shared" si="95"/>
        <v>1</v>
      </c>
      <c r="BF142" s="9" t="s">
        <v>48</v>
      </c>
      <c r="BG142" s="5">
        <f t="shared" si="96"/>
        <v>0</v>
      </c>
      <c r="BH142" s="9" t="s">
        <v>49</v>
      </c>
      <c r="BI142" s="5">
        <f t="shared" si="97"/>
        <v>1</v>
      </c>
      <c r="BJ142" s="9" t="s">
        <v>48</v>
      </c>
      <c r="BK142" s="5">
        <f t="shared" si="98"/>
        <v>0</v>
      </c>
      <c r="BL142" s="9" t="s">
        <v>48</v>
      </c>
      <c r="BM142" s="5">
        <f t="shared" si="99"/>
        <v>0</v>
      </c>
      <c r="BN142" s="9" t="s">
        <v>49</v>
      </c>
      <c r="BO142" s="5">
        <f t="shared" si="100"/>
        <v>1</v>
      </c>
      <c r="BP142" s="9" t="s">
        <v>49</v>
      </c>
      <c r="BQ142" s="5">
        <f t="shared" si="101"/>
        <v>1</v>
      </c>
      <c r="BR142" s="9" t="s">
        <v>49</v>
      </c>
      <c r="BS142" s="5">
        <f t="shared" si="102"/>
        <v>1</v>
      </c>
      <c r="BT142" s="9" t="s">
        <v>49</v>
      </c>
      <c r="BU142" s="5">
        <f t="shared" si="103"/>
        <v>1</v>
      </c>
      <c r="BV142" s="5">
        <f t="shared" si="104"/>
        <v>0</v>
      </c>
      <c r="BW142" s="2">
        <f t="shared" si="105"/>
        <v>15</v>
      </c>
      <c r="BX142" s="5">
        <f t="shared" si="106"/>
        <v>32</v>
      </c>
      <c r="BY142" s="5">
        <f t="shared" si="107"/>
        <v>46.875</v>
      </c>
    </row>
    <row r="143" spans="1:81" s="9" customFormat="1" x14ac:dyDescent="0.2">
      <c r="A143" s="7"/>
      <c r="B143" s="7" t="s">
        <v>527</v>
      </c>
      <c r="C143" s="20" t="s">
        <v>528</v>
      </c>
      <c r="E143" s="7">
        <v>2018</v>
      </c>
      <c r="F143" s="7" t="s">
        <v>522</v>
      </c>
      <c r="G143" s="7">
        <v>20</v>
      </c>
      <c r="H143" s="7">
        <v>1</v>
      </c>
      <c r="I143" s="9" t="s">
        <v>529</v>
      </c>
      <c r="J143" s="9" t="s">
        <v>47</v>
      </c>
      <c r="K143" s="5">
        <f t="shared" si="72"/>
        <v>0</v>
      </c>
      <c r="L143" s="9" t="s">
        <v>49</v>
      </c>
      <c r="M143" s="5">
        <f t="shared" si="73"/>
        <v>1</v>
      </c>
      <c r="N143" s="9" t="s">
        <v>48</v>
      </c>
      <c r="O143" s="5">
        <f t="shared" si="74"/>
        <v>0</v>
      </c>
      <c r="P143" s="9" t="s">
        <v>48</v>
      </c>
      <c r="Q143" s="5">
        <f t="shared" si="75"/>
        <v>0</v>
      </c>
      <c r="R143" s="9" t="s">
        <v>48</v>
      </c>
      <c r="S143" s="5">
        <f t="shared" si="76"/>
        <v>0</v>
      </c>
      <c r="T143" s="9" t="s">
        <v>48</v>
      </c>
      <c r="U143" s="5">
        <f t="shared" si="77"/>
        <v>0</v>
      </c>
      <c r="V143" s="9" t="s">
        <v>48</v>
      </c>
      <c r="W143" s="5">
        <f t="shared" si="78"/>
        <v>0</v>
      </c>
      <c r="X143" s="9" t="s">
        <v>48</v>
      </c>
      <c r="Y143" s="5">
        <f t="shared" si="79"/>
        <v>0</v>
      </c>
      <c r="Z143" s="9" t="s">
        <v>49</v>
      </c>
      <c r="AA143" s="5">
        <f t="shared" si="80"/>
        <v>1</v>
      </c>
      <c r="AB143" s="9" t="s">
        <v>49</v>
      </c>
      <c r="AC143" s="5">
        <f t="shared" si="81"/>
        <v>1</v>
      </c>
      <c r="AD143" s="9" t="s">
        <v>49</v>
      </c>
      <c r="AE143" s="5">
        <f t="shared" si="82"/>
        <v>1</v>
      </c>
      <c r="AF143" s="9" t="s">
        <v>49</v>
      </c>
      <c r="AG143" s="5">
        <f t="shared" si="83"/>
        <v>1</v>
      </c>
      <c r="AH143" s="9" t="s">
        <v>48</v>
      </c>
      <c r="AI143" s="5">
        <f t="shared" si="84"/>
        <v>0</v>
      </c>
      <c r="AJ143" s="9" t="s">
        <v>49</v>
      </c>
      <c r="AK143" s="5">
        <f t="shared" si="85"/>
        <v>1</v>
      </c>
      <c r="AL143" s="9" t="s">
        <v>48</v>
      </c>
      <c r="AM143" s="5">
        <f t="shared" si="86"/>
        <v>0</v>
      </c>
      <c r="AN143" s="9" t="s">
        <v>49</v>
      </c>
      <c r="AO143" s="5">
        <f t="shared" si="87"/>
        <v>1</v>
      </c>
      <c r="AP143" s="9" t="s">
        <v>48</v>
      </c>
      <c r="AQ143" s="5">
        <f t="shared" si="88"/>
        <v>0</v>
      </c>
      <c r="AR143" s="9" t="s">
        <v>48</v>
      </c>
      <c r="AS143" s="5">
        <f t="shared" si="89"/>
        <v>0</v>
      </c>
      <c r="AT143" s="9" t="s">
        <v>49</v>
      </c>
      <c r="AU143" s="5">
        <f t="shared" si="90"/>
        <v>1</v>
      </c>
      <c r="AV143" s="9" t="s">
        <v>47</v>
      </c>
      <c r="AW143" s="5">
        <f t="shared" si="91"/>
        <v>0</v>
      </c>
      <c r="AX143" s="9" t="s">
        <v>49</v>
      </c>
      <c r="AY143" s="5">
        <f t="shared" si="92"/>
        <v>1</v>
      </c>
      <c r="AZ143" s="9" t="s">
        <v>49</v>
      </c>
      <c r="BA143" s="5">
        <f t="shared" si="93"/>
        <v>1</v>
      </c>
      <c r="BB143" s="9" t="s">
        <v>48</v>
      </c>
      <c r="BC143" s="5">
        <f t="shared" si="94"/>
        <v>0</v>
      </c>
      <c r="BD143" s="9" t="s">
        <v>48</v>
      </c>
      <c r="BE143" s="5">
        <f t="shared" si="95"/>
        <v>0</v>
      </c>
      <c r="BF143" s="9" t="s">
        <v>49</v>
      </c>
      <c r="BG143" s="5">
        <f t="shared" si="96"/>
        <v>1</v>
      </c>
      <c r="BH143" s="9" t="s">
        <v>49</v>
      </c>
      <c r="BI143" s="5">
        <f t="shared" si="97"/>
        <v>1</v>
      </c>
      <c r="BJ143" s="9" t="s">
        <v>48</v>
      </c>
      <c r="BK143" s="5">
        <f t="shared" si="98"/>
        <v>0</v>
      </c>
      <c r="BL143" s="9" t="s">
        <v>48</v>
      </c>
      <c r="BM143" s="5">
        <f t="shared" si="99"/>
        <v>0</v>
      </c>
      <c r="BN143" s="9" t="s">
        <v>49</v>
      </c>
      <c r="BO143" s="5">
        <f t="shared" si="100"/>
        <v>1</v>
      </c>
      <c r="BP143" s="9" t="s">
        <v>49</v>
      </c>
      <c r="BQ143" s="5">
        <f t="shared" si="101"/>
        <v>1</v>
      </c>
      <c r="BR143" s="9" t="s">
        <v>49</v>
      </c>
      <c r="BS143" s="5">
        <f t="shared" si="102"/>
        <v>1</v>
      </c>
      <c r="BT143" s="9" t="s">
        <v>48</v>
      </c>
      <c r="BU143" s="5">
        <f t="shared" si="103"/>
        <v>0</v>
      </c>
      <c r="BV143" s="5">
        <f t="shared" si="104"/>
        <v>0</v>
      </c>
      <c r="BW143" s="2">
        <f t="shared" si="105"/>
        <v>15</v>
      </c>
      <c r="BX143" s="5">
        <f t="shared" si="106"/>
        <v>32</v>
      </c>
      <c r="BY143" s="5">
        <f t="shared" si="107"/>
        <v>46.875</v>
      </c>
    </row>
    <row r="144" spans="1:81" s="9" customFormat="1" x14ac:dyDescent="0.2">
      <c r="A144" s="7"/>
      <c r="B144" s="7" t="s">
        <v>530</v>
      </c>
      <c r="C144" s="9" t="s">
        <v>531</v>
      </c>
      <c r="D144" s="10"/>
      <c r="E144" s="7">
        <v>2018</v>
      </c>
      <c r="F144" s="7" t="s">
        <v>522</v>
      </c>
      <c r="G144" s="7">
        <v>20</v>
      </c>
      <c r="H144" s="7">
        <v>1</v>
      </c>
      <c r="I144" s="9" t="s">
        <v>532</v>
      </c>
      <c r="J144" s="9" t="s">
        <v>47</v>
      </c>
      <c r="K144" s="5">
        <f t="shared" si="72"/>
        <v>0</v>
      </c>
      <c r="L144" s="9" t="s">
        <v>49</v>
      </c>
      <c r="M144" s="5">
        <f t="shared" si="73"/>
        <v>1</v>
      </c>
      <c r="N144" s="9" t="s">
        <v>48</v>
      </c>
      <c r="O144" s="5">
        <f t="shared" si="74"/>
        <v>0</v>
      </c>
      <c r="P144" s="9" t="s">
        <v>48</v>
      </c>
      <c r="Q144" s="5">
        <f t="shared" si="75"/>
        <v>0</v>
      </c>
      <c r="R144" s="9" t="s">
        <v>48</v>
      </c>
      <c r="S144" s="5">
        <f t="shared" si="76"/>
        <v>0</v>
      </c>
      <c r="T144" s="9" t="s">
        <v>49</v>
      </c>
      <c r="U144" s="5">
        <f t="shared" si="77"/>
        <v>1</v>
      </c>
      <c r="V144" s="9" t="s">
        <v>47</v>
      </c>
      <c r="W144" s="5">
        <f t="shared" si="78"/>
        <v>0</v>
      </c>
      <c r="X144" s="9" t="s">
        <v>48</v>
      </c>
      <c r="Y144" s="5">
        <f t="shared" si="79"/>
        <v>0</v>
      </c>
      <c r="Z144" s="9" t="s">
        <v>48</v>
      </c>
      <c r="AA144" s="5">
        <f t="shared" si="80"/>
        <v>0</v>
      </c>
      <c r="AB144" s="9" t="s">
        <v>49</v>
      </c>
      <c r="AC144" s="5">
        <f t="shared" si="81"/>
        <v>1</v>
      </c>
      <c r="AD144" s="9" t="s">
        <v>49</v>
      </c>
      <c r="AE144" s="5">
        <f t="shared" si="82"/>
        <v>1</v>
      </c>
      <c r="AF144" s="9" t="s">
        <v>49</v>
      </c>
      <c r="AG144" s="5">
        <f t="shared" si="83"/>
        <v>1</v>
      </c>
      <c r="AH144" s="9" t="s">
        <v>48</v>
      </c>
      <c r="AI144" s="5">
        <f t="shared" si="84"/>
        <v>0</v>
      </c>
      <c r="AJ144" s="9" t="s">
        <v>49</v>
      </c>
      <c r="AK144" s="5">
        <f t="shared" si="85"/>
        <v>1</v>
      </c>
      <c r="AL144" s="9" t="s">
        <v>48</v>
      </c>
      <c r="AM144" s="5">
        <f t="shared" si="86"/>
        <v>0</v>
      </c>
      <c r="AN144" s="9" t="s">
        <v>49</v>
      </c>
      <c r="AO144" s="5">
        <f t="shared" si="87"/>
        <v>1</v>
      </c>
      <c r="AP144" s="9" t="s">
        <v>49</v>
      </c>
      <c r="AQ144" s="5">
        <f t="shared" si="88"/>
        <v>1</v>
      </c>
      <c r="AR144" s="9" t="s">
        <v>48</v>
      </c>
      <c r="AS144" s="5">
        <f t="shared" si="89"/>
        <v>0</v>
      </c>
      <c r="AT144" s="9" t="s">
        <v>49</v>
      </c>
      <c r="AU144" s="5">
        <f t="shared" si="90"/>
        <v>1</v>
      </c>
      <c r="AV144" s="9" t="s">
        <v>47</v>
      </c>
      <c r="AW144" s="5">
        <f t="shared" si="91"/>
        <v>0</v>
      </c>
      <c r="AX144" s="9" t="s">
        <v>49</v>
      </c>
      <c r="AY144" s="5">
        <f t="shared" si="92"/>
        <v>1</v>
      </c>
      <c r="AZ144" s="9" t="s">
        <v>48</v>
      </c>
      <c r="BA144" s="5">
        <f t="shared" si="93"/>
        <v>0</v>
      </c>
      <c r="BB144" s="9" t="s">
        <v>48</v>
      </c>
      <c r="BC144" s="5">
        <f t="shared" si="94"/>
        <v>0</v>
      </c>
      <c r="BD144" s="9" t="s">
        <v>49</v>
      </c>
      <c r="BE144" s="5">
        <f t="shared" si="95"/>
        <v>1</v>
      </c>
      <c r="BF144" s="9" t="s">
        <v>49</v>
      </c>
      <c r="BG144" s="5">
        <f t="shared" si="96"/>
        <v>1</v>
      </c>
      <c r="BH144" s="9" t="s">
        <v>48</v>
      </c>
      <c r="BI144" s="5">
        <f t="shared" si="97"/>
        <v>0</v>
      </c>
      <c r="BJ144" s="9" t="s">
        <v>48</v>
      </c>
      <c r="BK144" s="5">
        <f t="shared" si="98"/>
        <v>0</v>
      </c>
      <c r="BL144" s="9" t="s">
        <v>48</v>
      </c>
      <c r="BM144" s="5">
        <f t="shared" si="99"/>
        <v>0</v>
      </c>
      <c r="BN144" s="9" t="s">
        <v>49</v>
      </c>
      <c r="BO144" s="5">
        <f t="shared" si="100"/>
        <v>1</v>
      </c>
      <c r="BP144" s="9" t="s">
        <v>49</v>
      </c>
      <c r="BQ144" s="5">
        <f t="shared" si="101"/>
        <v>1</v>
      </c>
      <c r="BR144" s="9" t="s">
        <v>49</v>
      </c>
      <c r="BS144" s="5">
        <f t="shared" si="102"/>
        <v>1</v>
      </c>
      <c r="BT144" s="9" t="s">
        <v>49</v>
      </c>
      <c r="BU144" s="5">
        <f t="shared" si="103"/>
        <v>1</v>
      </c>
      <c r="BV144" s="5">
        <f t="shared" si="104"/>
        <v>0</v>
      </c>
      <c r="BW144" s="2">
        <f t="shared" si="105"/>
        <v>16</v>
      </c>
      <c r="BX144" s="5">
        <f t="shared" si="106"/>
        <v>32</v>
      </c>
      <c r="BY144" s="5">
        <f t="shared" si="107"/>
        <v>50</v>
      </c>
    </row>
    <row r="145" spans="1:81" s="9" customFormat="1" x14ac:dyDescent="0.2">
      <c r="A145" s="7"/>
      <c r="B145" s="7" t="s">
        <v>533</v>
      </c>
      <c r="C145" s="9" t="s">
        <v>534</v>
      </c>
      <c r="E145" s="7">
        <v>2018</v>
      </c>
      <c r="F145" s="7" t="s">
        <v>522</v>
      </c>
      <c r="G145" s="7">
        <v>20</v>
      </c>
      <c r="H145" s="7">
        <v>1</v>
      </c>
      <c r="I145" s="9" t="s">
        <v>535</v>
      </c>
      <c r="J145" s="9" t="s">
        <v>49</v>
      </c>
      <c r="K145" s="5">
        <f t="shared" si="72"/>
        <v>1</v>
      </c>
      <c r="L145" s="9" t="s">
        <v>49</v>
      </c>
      <c r="M145" s="5">
        <f t="shared" si="73"/>
        <v>1</v>
      </c>
      <c r="N145" s="9" t="s">
        <v>49</v>
      </c>
      <c r="O145" s="5">
        <f t="shared" si="74"/>
        <v>1</v>
      </c>
      <c r="P145" s="9" t="s">
        <v>48</v>
      </c>
      <c r="Q145" s="5">
        <f t="shared" si="75"/>
        <v>0</v>
      </c>
      <c r="R145" s="9" t="s">
        <v>49</v>
      </c>
      <c r="S145" s="5">
        <f t="shared" si="76"/>
        <v>1</v>
      </c>
      <c r="T145" s="9" t="s">
        <v>48</v>
      </c>
      <c r="U145" s="5">
        <f t="shared" si="77"/>
        <v>0</v>
      </c>
      <c r="V145" s="9" t="s">
        <v>47</v>
      </c>
      <c r="W145" s="5">
        <f t="shared" si="78"/>
        <v>0</v>
      </c>
      <c r="X145" s="9" t="s">
        <v>48</v>
      </c>
      <c r="Y145" s="5">
        <f t="shared" si="79"/>
        <v>0</v>
      </c>
      <c r="Z145" s="9" t="s">
        <v>49</v>
      </c>
      <c r="AA145" s="5">
        <f t="shared" si="80"/>
        <v>1</v>
      </c>
      <c r="AB145" s="9" t="s">
        <v>49</v>
      </c>
      <c r="AC145" s="5">
        <f t="shared" si="81"/>
        <v>1</v>
      </c>
      <c r="AD145" s="9" t="s">
        <v>49</v>
      </c>
      <c r="AE145" s="5">
        <f t="shared" si="82"/>
        <v>1</v>
      </c>
      <c r="AF145" s="9" t="s">
        <v>49</v>
      </c>
      <c r="AG145" s="5">
        <f t="shared" si="83"/>
        <v>1</v>
      </c>
      <c r="AH145" s="9" t="s">
        <v>48</v>
      </c>
      <c r="AI145" s="5">
        <f t="shared" si="84"/>
        <v>0</v>
      </c>
      <c r="AJ145" s="9" t="s">
        <v>49</v>
      </c>
      <c r="AK145" s="5">
        <f t="shared" si="85"/>
        <v>1</v>
      </c>
      <c r="AL145" s="9" t="s">
        <v>48</v>
      </c>
      <c r="AM145" s="5">
        <f t="shared" si="86"/>
        <v>0</v>
      </c>
      <c r="AN145" s="9" t="s">
        <v>49</v>
      </c>
      <c r="AO145" s="5">
        <f t="shared" si="87"/>
        <v>1</v>
      </c>
      <c r="AP145" s="9" t="s">
        <v>48</v>
      </c>
      <c r="AQ145" s="5">
        <f t="shared" si="88"/>
        <v>0</v>
      </c>
      <c r="AR145" s="9" t="s">
        <v>48</v>
      </c>
      <c r="AS145" s="5">
        <f t="shared" si="89"/>
        <v>0</v>
      </c>
      <c r="AT145" s="9" t="s">
        <v>49</v>
      </c>
      <c r="AU145" s="5">
        <f t="shared" si="90"/>
        <v>1</v>
      </c>
      <c r="AV145" s="9" t="s">
        <v>48</v>
      </c>
      <c r="AW145" s="5">
        <f t="shared" si="91"/>
        <v>0</v>
      </c>
      <c r="AX145" s="9" t="s">
        <v>49</v>
      </c>
      <c r="AY145" s="5">
        <f t="shared" si="92"/>
        <v>1</v>
      </c>
      <c r="AZ145" s="9" t="s">
        <v>48</v>
      </c>
      <c r="BA145" s="5">
        <f t="shared" si="93"/>
        <v>0</v>
      </c>
      <c r="BB145" s="9" t="s">
        <v>48</v>
      </c>
      <c r="BC145" s="5">
        <f t="shared" si="94"/>
        <v>0</v>
      </c>
      <c r="BD145" s="9" t="s">
        <v>49</v>
      </c>
      <c r="BE145" s="5">
        <f t="shared" si="95"/>
        <v>1</v>
      </c>
      <c r="BF145" s="9" t="s">
        <v>48</v>
      </c>
      <c r="BG145" s="5">
        <f t="shared" si="96"/>
        <v>0</v>
      </c>
      <c r="BH145" s="9" t="s">
        <v>49</v>
      </c>
      <c r="BI145" s="5">
        <f t="shared" si="97"/>
        <v>1</v>
      </c>
      <c r="BJ145" s="9" t="s">
        <v>49</v>
      </c>
      <c r="BK145" s="5">
        <f t="shared" si="98"/>
        <v>1</v>
      </c>
      <c r="BL145" s="9" t="s">
        <v>48</v>
      </c>
      <c r="BM145" s="5">
        <f t="shared" si="99"/>
        <v>0</v>
      </c>
      <c r="BN145" s="9" t="s">
        <v>49</v>
      </c>
      <c r="BO145" s="5">
        <f t="shared" si="100"/>
        <v>1</v>
      </c>
      <c r="BP145" s="9" t="s">
        <v>49</v>
      </c>
      <c r="BQ145" s="5">
        <f t="shared" si="101"/>
        <v>1</v>
      </c>
      <c r="BR145" s="9" t="s">
        <v>49</v>
      </c>
      <c r="BS145" s="5">
        <f t="shared" si="102"/>
        <v>1</v>
      </c>
      <c r="BT145" s="9" t="s">
        <v>48</v>
      </c>
      <c r="BU145" s="5">
        <f t="shared" si="103"/>
        <v>0</v>
      </c>
      <c r="BV145" s="5">
        <f t="shared" si="104"/>
        <v>0</v>
      </c>
      <c r="BW145" s="2">
        <f t="shared" si="105"/>
        <v>18</v>
      </c>
      <c r="BX145" s="5">
        <f t="shared" si="106"/>
        <v>32</v>
      </c>
      <c r="BY145" s="5">
        <f t="shared" si="107"/>
        <v>56.25</v>
      </c>
    </row>
    <row r="146" spans="1:81" s="9" customFormat="1" x14ac:dyDescent="0.2">
      <c r="A146" s="3"/>
      <c r="B146" s="11" t="s">
        <v>536</v>
      </c>
      <c r="C146" s="5" t="s">
        <v>537</v>
      </c>
      <c r="D146" s="5"/>
      <c r="E146" s="3">
        <v>2018</v>
      </c>
      <c r="F146" s="3" t="s">
        <v>538</v>
      </c>
      <c r="G146" s="3">
        <v>25</v>
      </c>
      <c r="H146" s="3">
        <v>4</v>
      </c>
      <c r="I146" s="5" t="s">
        <v>539</v>
      </c>
      <c r="J146" s="5" t="s">
        <v>49</v>
      </c>
      <c r="K146" s="5">
        <f t="shared" si="72"/>
        <v>1</v>
      </c>
      <c r="L146" s="5" t="s">
        <v>49</v>
      </c>
      <c r="M146" s="5">
        <f t="shared" si="73"/>
        <v>1</v>
      </c>
      <c r="N146" s="5" t="s">
        <v>49</v>
      </c>
      <c r="O146" s="5">
        <f t="shared" si="74"/>
        <v>1</v>
      </c>
      <c r="P146" s="5" t="s">
        <v>49</v>
      </c>
      <c r="Q146" s="5">
        <f t="shared" si="75"/>
        <v>1</v>
      </c>
      <c r="R146" s="5" t="s">
        <v>48</v>
      </c>
      <c r="S146" s="5">
        <f t="shared" si="76"/>
        <v>0</v>
      </c>
      <c r="T146" s="5" t="s">
        <v>49</v>
      </c>
      <c r="U146" s="5">
        <f t="shared" si="77"/>
        <v>1</v>
      </c>
      <c r="V146" s="5" t="s">
        <v>48</v>
      </c>
      <c r="W146" s="5">
        <f t="shared" si="78"/>
        <v>0</v>
      </c>
      <c r="X146" s="5" t="s">
        <v>49</v>
      </c>
      <c r="Y146" s="5">
        <f t="shared" si="79"/>
        <v>1</v>
      </c>
      <c r="Z146" s="5" t="s">
        <v>49</v>
      </c>
      <c r="AA146" s="5">
        <f t="shared" si="80"/>
        <v>1</v>
      </c>
      <c r="AB146" s="5" t="s">
        <v>49</v>
      </c>
      <c r="AC146" s="5">
        <f t="shared" si="81"/>
        <v>1</v>
      </c>
      <c r="AD146" s="5" t="s">
        <v>49</v>
      </c>
      <c r="AE146" s="5">
        <f t="shared" si="82"/>
        <v>1</v>
      </c>
      <c r="AF146" s="5" t="s">
        <v>49</v>
      </c>
      <c r="AG146" s="5">
        <f t="shared" si="83"/>
        <v>1</v>
      </c>
      <c r="AH146" s="5" t="s">
        <v>48</v>
      </c>
      <c r="AI146" s="5">
        <f t="shared" si="84"/>
        <v>0</v>
      </c>
      <c r="AJ146" s="5" t="s">
        <v>49</v>
      </c>
      <c r="AK146" s="5">
        <f t="shared" si="85"/>
        <v>1</v>
      </c>
      <c r="AL146" s="5" t="s">
        <v>48</v>
      </c>
      <c r="AM146" s="5">
        <f t="shared" si="86"/>
        <v>0</v>
      </c>
      <c r="AN146" s="5" t="s">
        <v>49</v>
      </c>
      <c r="AO146" s="5">
        <f t="shared" si="87"/>
        <v>1</v>
      </c>
      <c r="AP146" s="5" t="s">
        <v>49</v>
      </c>
      <c r="AQ146" s="5">
        <f t="shared" si="88"/>
        <v>1</v>
      </c>
      <c r="AR146" s="5" t="s">
        <v>48</v>
      </c>
      <c r="AS146" s="5">
        <f t="shared" si="89"/>
        <v>0</v>
      </c>
      <c r="AT146" s="5" t="s">
        <v>49</v>
      </c>
      <c r="AU146" s="5">
        <f t="shared" si="90"/>
        <v>1</v>
      </c>
      <c r="AV146" s="5" t="s">
        <v>49</v>
      </c>
      <c r="AW146" s="5">
        <f t="shared" si="91"/>
        <v>1</v>
      </c>
      <c r="AX146" s="5" t="s">
        <v>49</v>
      </c>
      <c r="AY146" s="5">
        <f t="shared" si="92"/>
        <v>1</v>
      </c>
      <c r="AZ146" s="5" t="s">
        <v>49</v>
      </c>
      <c r="BA146" s="5">
        <f t="shared" si="93"/>
        <v>1</v>
      </c>
      <c r="BB146" s="5" t="s">
        <v>49</v>
      </c>
      <c r="BC146" s="5">
        <f t="shared" si="94"/>
        <v>1</v>
      </c>
      <c r="BD146" s="5" t="s">
        <v>48</v>
      </c>
      <c r="BE146" s="5">
        <f t="shared" si="95"/>
        <v>0</v>
      </c>
      <c r="BF146" s="5" t="s">
        <v>48</v>
      </c>
      <c r="BG146" s="5">
        <f t="shared" si="96"/>
        <v>0</v>
      </c>
      <c r="BH146" s="5" t="s">
        <v>48</v>
      </c>
      <c r="BI146" s="5">
        <f t="shared" si="97"/>
        <v>0</v>
      </c>
      <c r="BJ146" s="5" t="s">
        <v>48</v>
      </c>
      <c r="BK146" s="5">
        <f t="shared" si="98"/>
        <v>0</v>
      </c>
      <c r="BL146" s="5" t="s">
        <v>48</v>
      </c>
      <c r="BM146" s="5">
        <f t="shared" si="99"/>
        <v>0</v>
      </c>
      <c r="BN146" s="5" t="s">
        <v>49</v>
      </c>
      <c r="BO146" s="5">
        <f t="shared" si="100"/>
        <v>1</v>
      </c>
      <c r="BP146" s="5" t="s">
        <v>49</v>
      </c>
      <c r="BQ146" s="5">
        <f t="shared" si="101"/>
        <v>1</v>
      </c>
      <c r="BR146" s="5" t="s">
        <v>49</v>
      </c>
      <c r="BS146" s="5">
        <f t="shared" si="102"/>
        <v>1</v>
      </c>
      <c r="BT146" s="5" t="s">
        <v>48</v>
      </c>
      <c r="BU146" s="5">
        <f t="shared" si="103"/>
        <v>0</v>
      </c>
      <c r="BV146" s="5">
        <f t="shared" si="104"/>
        <v>0</v>
      </c>
      <c r="BW146" s="2">
        <f t="shared" si="105"/>
        <v>21</v>
      </c>
      <c r="BX146" s="5">
        <f t="shared" si="106"/>
        <v>32</v>
      </c>
      <c r="BY146" s="5">
        <f t="shared" si="107"/>
        <v>65.625</v>
      </c>
      <c r="BZ146" s="5"/>
      <c r="CA146" s="5"/>
      <c r="CB146" s="5"/>
      <c r="CC146" s="5"/>
    </row>
    <row r="147" spans="1:81" s="9" customFormat="1" x14ac:dyDescent="0.2">
      <c r="A147" s="3"/>
      <c r="B147" s="11" t="s">
        <v>540</v>
      </c>
      <c r="C147" s="5" t="s">
        <v>541</v>
      </c>
      <c r="E147" s="3">
        <v>2018</v>
      </c>
      <c r="F147" s="3" t="s">
        <v>538</v>
      </c>
      <c r="G147" s="3">
        <v>25</v>
      </c>
      <c r="H147" s="3">
        <v>4</v>
      </c>
      <c r="I147" s="5" t="s">
        <v>542</v>
      </c>
      <c r="J147" s="5" t="s">
        <v>47</v>
      </c>
      <c r="K147" s="5">
        <f t="shared" si="72"/>
        <v>0</v>
      </c>
      <c r="L147" s="5" t="s">
        <v>48</v>
      </c>
      <c r="M147" s="5">
        <f t="shared" si="73"/>
        <v>0</v>
      </c>
      <c r="N147" s="5" t="s">
        <v>49</v>
      </c>
      <c r="O147" s="5">
        <f t="shared" si="74"/>
        <v>1</v>
      </c>
      <c r="P147" s="5" t="s">
        <v>48</v>
      </c>
      <c r="Q147" s="5">
        <f t="shared" si="75"/>
        <v>0</v>
      </c>
      <c r="R147" s="5" t="s">
        <v>49</v>
      </c>
      <c r="S147" s="5">
        <f t="shared" si="76"/>
        <v>1</v>
      </c>
      <c r="T147" s="5" t="s">
        <v>48</v>
      </c>
      <c r="U147" s="5">
        <f t="shared" si="77"/>
        <v>0</v>
      </c>
      <c r="V147" s="5" t="s">
        <v>48</v>
      </c>
      <c r="W147" s="5">
        <f t="shared" si="78"/>
        <v>0</v>
      </c>
      <c r="X147" s="5" t="s">
        <v>48</v>
      </c>
      <c r="Y147" s="5">
        <f t="shared" si="79"/>
        <v>0</v>
      </c>
      <c r="Z147" s="5" t="s">
        <v>48</v>
      </c>
      <c r="AA147" s="5">
        <f t="shared" si="80"/>
        <v>0</v>
      </c>
      <c r="AB147" s="5" t="s">
        <v>49</v>
      </c>
      <c r="AC147" s="5">
        <f t="shared" si="81"/>
        <v>1</v>
      </c>
      <c r="AD147" s="5" t="s">
        <v>48</v>
      </c>
      <c r="AE147" s="5">
        <f t="shared" si="82"/>
        <v>0</v>
      </c>
      <c r="AF147" s="5" t="s">
        <v>49</v>
      </c>
      <c r="AG147" s="5">
        <f t="shared" si="83"/>
        <v>1</v>
      </c>
      <c r="AH147" s="5" t="s">
        <v>48</v>
      </c>
      <c r="AI147" s="5">
        <f t="shared" si="84"/>
        <v>0</v>
      </c>
      <c r="AJ147" s="5" t="s">
        <v>49</v>
      </c>
      <c r="AK147" s="5">
        <f t="shared" si="85"/>
        <v>1</v>
      </c>
      <c r="AL147" s="5" t="s">
        <v>48</v>
      </c>
      <c r="AM147" s="5">
        <f t="shared" si="86"/>
        <v>0</v>
      </c>
      <c r="AN147" s="5" t="s">
        <v>49</v>
      </c>
      <c r="AO147" s="5">
        <f t="shared" si="87"/>
        <v>1</v>
      </c>
      <c r="AP147" s="5" t="s">
        <v>49</v>
      </c>
      <c r="AQ147" s="5">
        <f t="shared" si="88"/>
        <v>1</v>
      </c>
      <c r="AR147" s="5" t="s">
        <v>48</v>
      </c>
      <c r="AS147" s="5">
        <f t="shared" si="89"/>
        <v>0</v>
      </c>
      <c r="AT147" s="5" t="s">
        <v>48</v>
      </c>
      <c r="AU147" s="5">
        <f t="shared" si="90"/>
        <v>0</v>
      </c>
      <c r="AV147" s="5" t="s">
        <v>48</v>
      </c>
      <c r="AW147" s="5">
        <f t="shared" si="91"/>
        <v>0</v>
      </c>
      <c r="AX147" s="5" t="s">
        <v>49</v>
      </c>
      <c r="AY147" s="5">
        <f t="shared" si="92"/>
        <v>1</v>
      </c>
      <c r="AZ147" s="5" t="s">
        <v>49</v>
      </c>
      <c r="BA147" s="5">
        <f t="shared" si="93"/>
        <v>1</v>
      </c>
      <c r="BB147" s="5" t="s">
        <v>48</v>
      </c>
      <c r="BC147" s="5">
        <f t="shared" si="94"/>
        <v>0</v>
      </c>
      <c r="BD147" s="5" t="s">
        <v>48</v>
      </c>
      <c r="BE147" s="5">
        <f t="shared" si="95"/>
        <v>0</v>
      </c>
      <c r="BF147" s="5" t="s">
        <v>48</v>
      </c>
      <c r="BG147" s="5">
        <f t="shared" si="96"/>
        <v>0</v>
      </c>
      <c r="BH147" s="5" t="s">
        <v>49</v>
      </c>
      <c r="BI147" s="5">
        <f t="shared" si="97"/>
        <v>1</v>
      </c>
      <c r="BJ147" s="5" t="s">
        <v>48</v>
      </c>
      <c r="BK147" s="5">
        <f t="shared" si="98"/>
        <v>0</v>
      </c>
      <c r="BL147" s="5" t="s">
        <v>48</v>
      </c>
      <c r="BM147" s="5">
        <f t="shared" si="99"/>
        <v>0</v>
      </c>
      <c r="BN147" s="5" t="s">
        <v>49</v>
      </c>
      <c r="BO147" s="5">
        <f t="shared" si="100"/>
        <v>1</v>
      </c>
      <c r="BP147" s="5" t="s">
        <v>49</v>
      </c>
      <c r="BQ147" s="5">
        <f t="shared" si="101"/>
        <v>1</v>
      </c>
      <c r="BR147" s="5" t="s">
        <v>49</v>
      </c>
      <c r="BS147" s="5">
        <f t="shared" si="102"/>
        <v>1</v>
      </c>
      <c r="BT147" s="5" t="s">
        <v>48</v>
      </c>
      <c r="BU147" s="5">
        <f t="shared" si="103"/>
        <v>0</v>
      </c>
      <c r="BV147" s="5">
        <f t="shared" si="104"/>
        <v>0</v>
      </c>
      <c r="BW147" s="2">
        <f t="shared" si="105"/>
        <v>13</v>
      </c>
      <c r="BX147" s="5">
        <f t="shared" si="106"/>
        <v>32</v>
      </c>
      <c r="BY147" s="5">
        <f t="shared" si="107"/>
        <v>40.625</v>
      </c>
      <c r="BZ147" s="5"/>
      <c r="CA147" s="5"/>
      <c r="CB147" s="5"/>
      <c r="CC147" s="5"/>
    </row>
    <row r="148" spans="1:81" s="9" customFormat="1" x14ac:dyDescent="0.2">
      <c r="A148" s="3"/>
      <c r="B148" s="11" t="s">
        <v>543</v>
      </c>
      <c r="C148" s="5" t="s">
        <v>544</v>
      </c>
      <c r="D148" s="5"/>
      <c r="E148" s="3">
        <v>2018</v>
      </c>
      <c r="F148" s="3" t="s">
        <v>538</v>
      </c>
      <c r="G148" s="3">
        <v>25</v>
      </c>
      <c r="H148" s="3">
        <v>4</v>
      </c>
      <c r="I148" s="5" t="s">
        <v>545</v>
      </c>
      <c r="J148" s="5" t="s">
        <v>48</v>
      </c>
      <c r="K148" s="5">
        <f t="shared" si="72"/>
        <v>0</v>
      </c>
      <c r="L148" s="5" t="s">
        <v>48</v>
      </c>
      <c r="M148" s="5">
        <f t="shared" si="73"/>
        <v>0</v>
      </c>
      <c r="N148" s="5" t="s">
        <v>48</v>
      </c>
      <c r="O148" s="5">
        <f t="shared" si="74"/>
        <v>0</v>
      </c>
      <c r="P148" s="5" t="s">
        <v>48</v>
      </c>
      <c r="Q148" s="5">
        <f t="shared" si="75"/>
        <v>0</v>
      </c>
      <c r="R148" s="5" t="s">
        <v>48</v>
      </c>
      <c r="S148" s="5">
        <f t="shared" si="76"/>
        <v>0</v>
      </c>
      <c r="T148" s="5" t="s">
        <v>48</v>
      </c>
      <c r="U148" s="5">
        <f t="shared" si="77"/>
        <v>0</v>
      </c>
      <c r="V148" s="5" t="s">
        <v>48</v>
      </c>
      <c r="W148" s="5">
        <f t="shared" si="78"/>
        <v>0</v>
      </c>
      <c r="X148" s="5" t="s">
        <v>48</v>
      </c>
      <c r="Y148" s="5">
        <f t="shared" si="79"/>
        <v>0</v>
      </c>
      <c r="Z148" s="5" t="s">
        <v>48</v>
      </c>
      <c r="AA148" s="5">
        <f t="shared" si="80"/>
        <v>0</v>
      </c>
      <c r="AB148" s="5" t="s">
        <v>49</v>
      </c>
      <c r="AC148" s="5">
        <f t="shared" si="81"/>
        <v>1</v>
      </c>
      <c r="AD148" s="5" t="s">
        <v>48</v>
      </c>
      <c r="AE148" s="5">
        <f t="shared" si="82"/>
        <v>0</v>
      </c>
      <c r="AF148" s="5" t="s">
        <v>49</v>
      </c>
      <c r="AG148" s="5">
        <f t="shared" si="83"/>
        <v>1</v>
      </c>
      <c r="AH148" s="5" t="s">
        <v>48</v>
      </c>
      <c r="AI148" s="5">
        <f t="shared" si="84"/>
        <v>0</v>
      </c>
      <c r="AJ148" s="5" t="s">
        <v>48</v>
      </c>
      <c r="AK148" s="5">
        <f t="shared" si="85"/>
        <v>0</v>
      </c>
      <c r="AL148" s="5" t="s">
        <v>48</v>
      </c>
      <c r="AM148" s="5">
        <f t="shared" si="86"/>
        <v>0</v>
      </c>
      <c r="AN148" s="5" t="s">
        <v>49</v>
      </c>
      <c r="AO148" s="5">
        <f t="shared" si="87"/>
        <v>1</v>
      </c>
      <c r="AP148" s="5" t="s">
        <v>49</v>
      </c>
      <c r="AQ148" s="5">
        <f t="shared" si="88"/>
        <v>1</v>
      </c>
      <c r="AR148" s="5" t="s">
        <v>48</v>
      </c>
      <c r="AS148" s="5">
        <f t="shared" si="89"/>
        <v>0</v>
      </c>
      <c r="AT148" s="5" t="s">
        <v>49</v>
      </c>
      <c r="AU148" s="5">
        <f t="shared" si="90"/>
        <v>1</v>
      </c>
      <c r="AV148" s="5" t="s">
        <v>48</v>
      </c>
      <c r="AW148" s="5">
        <f t="shared" si="91"/>
        <v>0</v>
      </c>
      <c r="AX148" s="5" t="s">
        <v>49</v>
      </c>
      <c r="AY148" s="5">
        <f t="shared" si="92"/>
        <v>1</v>
      </c>
      <c r="AZ148" s="5" t="s">
        <v>49</v>
      </c>
      <c r="BA148" s="5">
        <f t="shared" si="93"/>
        <v>1</v>
      </c>
      <c r="BB148" s="5" t="s">
        <v>48</v>
      </c>
      <c r="BC148" s="5">
        <f t="shared" si="94"/>
        <v>0</v>
      </c>
      <c r="BD148" s="5" t="s">
        <v>48</v>
      </c>
      <c r="BE148" s="5">
        <f t="shared" si="95"/>
        <v>0</v>
      </c>
      <c r="BF148" s="5" t="s">
        <v>48</v>
      </c>
      <c r="BG148" s="5">
        <f t="shared" si="96"/>
        <v>0</v>
      </c>
      <c r="BH148" s="5" t="s">
        <v>48</v>
      </c>
      <c r="BI148" s="5">
        <f t="shared" si="97"/>
        <v>0</v>
      </c>
      <c r="BJ148" s="5" t="s">
        <v>49</v>
      </c>
      <c r="BK148" s="5">
        <f t="shared" si="98"/>
        <v>1</v>
      </c>
      <c r="BL148" s="5" t="s">
        <v>48</v>
      </c>
      <c r="BM148" s="5">
        <f t="shared" si="99"/>
        <v>0</v>
      </c>
      <c r="BN148" s="5" t="s">
        <v>49</v>
      </c>
      <c r="BO148" s="5">
        <f t="shared" si="100"/>
        <v>1</v>
      </c>
      <c r="BP148" s="5" t="s">
        <v>49</v>
      </c>
      <c r="BQ148" s="5">
        <f t="shared" si="101"/>
        <v>1</v>
      </c>
      <c r="BR148" s="5" t="s">
        <v>49</v>
      </c>
      <c r="BS148" s="5">
        <f t="shared" si="102"/>
        <v>1</v>
      </c>
      <c r="BT148" s="5" t="s">
        <v>48</v>
      </c>
      <c r="BU148" s="5">
        <f t="shared" si="103"/>
        <v>0</v>
      </c>
      <c r="BV148" s="5">
        <f t="shared" si="104"/>
        <v>0</v>
      </c>
      <c r="BW148" s="2">
        <f t="shared" si="105"/>
        <v>11</v>
      </c>
      <c r="BX148" s="5">
        <f t="shared" si="106"/>
        <v>32</v>
      </c>
      <c r="BY148" s="5">
        <f t="shared" si="107"/>
        <v>34.375</v>
      </c>
      <c r="BZ148" s="5"/>
      <c r="CA148" s="5"/>
      <c r="CB148" s="5"/>
      <c r="CC148" s="5"/>
    </row>
    <row r="149" spans="1:81" s="9" customFormat="1" x14ac:dyDescent="0.2">
      <c r="A149" s="3"/>
      <c r="B149" s="11" t="s">
        <v>546</v>
      </c>
      <c r="C149" s="5" t="s">
        <v>547</v>
      </c>
      <c r="D149" s="5"/>
      <c r="E149" s="3">
        <v>2018</v>
      </c>
      <c r="F149" s="3" t="s">
        <v>548</v>
      </c>
      <c r="G149" s="3">
        <v>23</v>
      </c>
      <c r="H149" s="3">
        <v>3</v>
      </c>
      <c r="I149" s="5" t="s">
        <v>549</v>
      </c>
      <c r="J149" s="5" t="s">
        <v>49</v>
      </c>
      <c r="K149" s="5">
        <f t="shared" si="72"/>
        <v>1</v>
      </c>
      <c r="L149" s="3" t="s">
        <v>49</v>
      </c>
      <c r="M149" s="5">
        <f t="shared" si="73"/>
        <v>1</v>
      </c>
      <c r="N149" s="3" t="s">
        <v>48</v>
      </c>
      <c r="O149" s="5">
        <f t="shared" si="74"/>
        <v>0</v>
      </c>
      <c r="P149" s="3" t="s">
        <v>48</v>
      </c>
      <c r="Q149" s="5">
        <f t="shared" si="75"/>
        <v>0</v>
      </c>
      <c r="R149" s="3" t="s">
        <v>48</v>
      </c>
      <c r="S149" s="5">
        <f t="shared" si="76"/>
        <v>0</v>
      </c>
      <c r="T149" s="3" t="s">
        <v>48</v>
      </c>
      <c r="U149" s="5">
        <f t="shared" si="77"/>
        <v>0</v>
      </c>
      <c r="V149" s="3" t="s">
        <v>47</v>
      </c>
      <c r="W149" s="5">
        <f t="shared" si="78"/>
        <v>0</v>
      </c>
      <c r="X149" s="3" t="s">
        <v>48</v>
      </c>
      <c r="Y149" s="5">
        <f t="shared" si="79"/>
        <v>0</v>
      </c>
      <c r="Z149" s="3" t="s">
        <v>48</v>
      </c>
      <c r="AA149" s="5">
        <f t="shared" si="80"/>
        <v>0</v>
      </c>
      <c r="AB149" s="3" t="s">
        <v>49</v>
      </c>
      <c r="AC149" s="5">
        <f t="shared" si="81"/>
        <v>1</v>
      </c>
      <c r="AD149" s="3" t="s">
        <v>48</v>
      </c>
      <c r="AE149" s="5">
        <f t="shared" si="82"/>
        <v>0</v>
      </c>
      <c r="AF149" s="5" t="s">
        <v>49</v>
      </c>
      <c r="AG149" s="5">
        <f t="shared" si="83"/>
        <v>1</v>
      </c>
      <c r="AH149" s="3" t="s">
        <v>48</v>
      </c>
      <c r="AI149" s="5">
        <f t="shared" si="84"/>
        <v>0</v>
      </c>
      <c r="AJ149" s="3" t="s">
        <v>48</v>
      </c>
      <c r="AK149" s="5">
        <f t="shared" si="85"/>
        <v>0</v>
      </c>
      <c r="AL149" s="3" t="s">
        <v>48</v>
      </c>
      <c r="AM149" s="5">
        <f t="shared" si="86"/>
        <v>0</v>
      </c>
      <c r="AN149" s="3" t="s">
        <v>49</v>
      </c>
      <c r="AO149" s="5">
        <f t="shared" si="87"/>
        <v>1</v>
      </c>
      <c r="AP149" s="3" t="s">
        <v>49</v>
      </c>
      <c r="AQ149" s="5">
        <f t="shared" si="88"/>
        <v>1</v>
      </c>
      <c r="AR149" s="3" t="s">
        <v>48</v>
      </c>
      <c r="AS149" s="5">
        <f t="shared" si="89"/>
        <v>0</v>
      </c>
      <c r="AT149" s="3" t="s">
        <v>49</v>
      </c>
      <c r="AU149" s="5">
        <f t="shared" si="90"/>
        <v>1</v>
      </c>
      <c r="AV149" s="3" t="s">
        <v>48</v>
      </c>
      <c r="AW149" s="5">
        <f t="shared" si="91"/>
        <v>0</v>
      </c>
      <c r="AX149" s="3" t="s">
        <v>48</v>
      </c>
      <c r="AY149" s="5">
        <f t="shared" si="92"/>
        <v>0</v>
      </c>
      <c r="AZ149" s="3" t="s">
        <v>48</v>
      </c>
      <c r="BA149" s="5">
        <f t="shared" si="93"/>
        <v>0</v>
      </c>
      <c r="BB149" s="3" t="s">
        <v>48</v>
      </c>
      <c r="BC149" s="5">
        <f t="shared" si="94"/>
        <v>0</v>
      </c>
      <c r="BD149" s="3" t="s">
        <v>48</v>
      </c>
      <c r="BE149" s="5">
        <f t="shared" si="95"/>
        <v>0</v>
      </c>
      <c r="BF149" s="3" t="s">
        <v>48</v>
      </c>
      <c r="BG149" s="5">
        <f t="shared" si="96"/>
        <v>0</v>
      </c>
      <c r="BH149" s="3" t="s">
        <v>49</v>
      </c>
      <c r="BI149" s="5">
        <f t="shared" si="97"/>
        <v>1</v>
      </c>
      <c r="BJ149" s="3" t="s">
        <v>48</v>
      </c>
      <c r="BK149" s="5">
        <f t="shared" si="98"/>
        <v>0</v>
      </c>
      <c r="BL149" s="3" t="s">
        <v>48</v>
      </c>
      <c r="BM149" s="5">
        <f t="shared" si="99"/>
        <v>0</v>
      </c>
      <c r="BN149" s="3" t="s">
        <v>49</v>
      </c>
      <c r="BO149" s="5">
        <f t="shared" si="100"/>
        <v>1</v>
      </c>
      <c r="BP149" s="3" t="s">
        <v>49</v>
      </c>
      <c r="BQ149" s="5">
        <f t="shared" si="101"/>
        <v>1</v>
      </c>
      <c r="BR149" s="3" t="s">
        <v>49</v>
      </c>
      <c r="BS149" s="5">
        <f t="shared" si="102"/>
        <v>1</v>
      </c>
      <c r="BT149" s="3" t="s">
        <v>49</v>
      </c>
      <c r="BU149" s="5">
        <f t="shared" si="103"/>
        <v>1</v>
      </c>
      <c r="BV149" s="5">
        <f t="shared" si="104"/>
        <v>0</v>
      </c>
      <c r="BW149" s="2">
        <f t="shared" si="105"/>
        <v>12</v>
      </c>
      <c r="BX149" s="5">
        <f t="shared" si="106"/>
        <v>32</v>
      </c>
      <c r="BY149" s="5">
        <f t="shared" si="107"/>
        <v>37.5</v>
      </c>
      <c r="BZ149" s="5"/>
      <c r="CA149" s="5"/>
      <c r="CB149" s="5"/>
      <c r="CC149" s="5"/>
    </row>
    <row r="150" spans="1:81" s="9" customFormat="1" x14ac:dyDescent="0.2">
      <c r="A150" s="3"/>
      <c r="B150" s="3" t="s">
        <v>550</v>
      </c>
      <c r="C150" s="5" t="s">
        <v>551</v>
      </c>
      <c r="D150" s="5"/>
      <c r="E150" s="3">
        <v>2018</v>
      </c>
      <c r="F150" s="3" t="s">
        <v>552</v>
      </c>
      <c r="G150" s="3">
        <v>25</v>
      </c>
      <c r="H150" s="3">
        <v>2</v>
      </c>
      <c r="I150" s="5" t="s">
        <v>553</v>
      </c>
      <c r="J150" s="5" t="s">
        <v>49</v>
      </c>
      <c r="K150" s="5">
        <f t="shared" si="72"/>
        <v>1</v>
      </c>
      <c r="L150" s="5" t="s">
        <v>49</v>
      </c>
      <c r="M150" s="5">
        <f t="shared" si="73"/>
        <v>1</v>
      </c>
      <c r="N150" s="5" t="s">
        <v>48</v>
      </c>
      <c r="O150" s="5">
        <f t="shared" si="74"/>
        <v>0</v>
      </c>
      <c r="P150" s="5" t="s">
        <v>48</v>
      </c>
      <c r="Q150" s="5">
        <f t="shared" si="75"/>
        <v>0</v>
      </c>
      <c r="R150" s="5" t="s">
        <v>48</v>
      </c>
      <c r="S150" s="5">
        <f t="shared" si="76"/>
        <v>0</v>
      </c>
      <c r="T150" s="5" t="s">
        <v>49</v>
      </c>
      <c r="U150" s="5">
        <f t="shared" si="77"/>
        <v>1</v>
      </c>
      <c r="V150" s="5" t="s">
        <v>49</v>
      </c>
      <c r="W150" s="5">
        <f t="shared" si="78"/>
        <v>1</v>
      </c>
      <c r="X150" s="5" t="s">
        <v>48</v>
      </c>
      <c r="Y150" s="5">
        <f t="shared" si="79"/>
        <v>0</v>
      </c>
      <c r="Z150" s="5" t="s">
        <v>49</v>
      </c>
      <c r="AA150" s="5">
        <f t="shared" si="80"/>
        <v>1</v>
      </c>
      <c r="AB150" s="5" t="s">
        <v>49</v>
      </c>
      <c r="AC150" s="5">
        <f t="shared" si="81"/>
        <v>1</v>
      </c>
      <c r="AD150" s="5" t="s">
        <v>49</v>
      </c>
      <c r="AE150" s="5">
        <f t="shared" si="82"/>
        <v>1</v>
      </c>
      <c r="AF150" s="5" t="s">
        <v>49</v>
      </c>
      <c r="AG150" s="5">
        <f t="shared" si="83"/>
        <v>1</v>
      </c>
      <c r="AH150" s="5" t="s">
        <v>48</v>
      </c>
      <c r="AI150" s="5">
        <f t="shared" si="84"/>
        <v>0</v>
      </c>
      <c r="AJ150" s="5" t="s">
        <v>49</v>
      </c>
      <c r="AK150" s="5">
        <f t="shared" si="85"/>
        <v>1</v>
      </c>
      <c r="AL150" s="5" t="s">
        <v>48</v>
      </c>
      <c r="AM150" s="5">
        <f t="shared" si="86"/>
        <v>0</v>
      </c>
      <c r="AN150" s="5" t="s">
        <v>49</v>
      </c>
      <c r="AO150" s="5">
        <f t="shared" si="87"/>
        <v>1</v>
      </c>
      <c r="AP150" s="5" t="s">
        <v>49</v>
      </c>
      <c r="AQ150" s="5">
        <f t="shared" si="88"/>
        <v>1</v>
      </c>
      <c r="AR150" s="5" t="s">
        <v>48</v>
      </c>
      <c r="AS150" s="5">
        <f t="shared" si="89"/>
        <v>0</v>
      </c>
      <c r="AT150" s="5" t="s">
        <v>49</v>
      </c>
      <c r="AU150" s="5">
        <f t="shared" si="90"/>
        <v>1</v>
      </c>
      <c r="AV150" s="5" t="s">
        <v>48</v>
      </c>
      <c r="AW150" s="5">
        <f t="shared" si="91"/>
        <v>0</v>
      </c>
      <c r="AX150" s="5" t="s">
        <v>48</v>
      </c>
      <c r="AY150" s="5">
        <f t="shared" si="92"/>
        <v>0</v>
      </c>
      <c r="AZ150" s="5" t="s">
        <v>49</v>
      </c>
      <c r="BA150" s="5">
        <f t="shared" si="93"/>
        <v>1</v>
      </c>
      <c r="BB150" s="5" t="s">
        <v>48</v>
      </c>
      <c r="BC150" s="5">
        <f t="shared" si="94"/>
        <v>0</v>
      </c>
      <c r="BD150" s="5" t="s">
        <v>47</v>
      </c>
      <c r="BE150" s="5">
        <f t="shared" si="95"/>
        <v>0</v>
      </c>
      <c r="BF150" s="5" t="s">
        <v>48</v>
      </c>
      <c r="BG150" s="5">
        <f t="shared" si="96"/>
        <v>0</v>
      </c>
      <c r="BH150" s="5" t="s">
        <v>49</v>
      </c>
      <c r="BI150" s="5">
        <f t="shared" si="97"/>
        <v>1</v>
      </c>
      <c r="BJ150" s="5" t="s">
        <v>48</v>
      </c>
      <c r="BK150" s="5">
        <f t="shared" si="98"/>
        <v>0</v>
      </c>
      <c r="BL150" s="5" t="s">
        <v>48</v>
      </c>
      <c r="BM150" s="5">
        <f t="shared" si="99"/>
        <v>0</v>
      </c>
      <c r="BN150" s="5" t="s">
        <v>49</v>
      </c>
      <c r="BO150" s="5">
        <f t="shared" si="100"/>
        <v>1</v>
      </c>
      <c r="BP150" s="5" t="s">
        <v>49</v>
      </c>
      <c r="BQ150" s="5">
        <f t="shared" si="101"/>
        <v>1</v>
      </c>
      <c r="BR150" s="5" t="s">
        <v>49</v>
      </c>
      <c r="BS150" s="5">
        <f t="shared" si="102"/>
        <v>1</v>
      </c>
      <c r="BT150" s="5" t="s">
        <v>48</v>
      </c>
      <c r="BU150" s="5">
        <f t="shared" si="103"/>
        <v>0</v>
      </c>
      <c r="BV150" s="5">
        <f t="shared" si="104"/>
        <v>0</v>
      </c>
      <c r="BW150" s="2">
        <f t="shared" si="105"/>
        <v>17</v>
      </c>
      <c r="BX150" s="5">
        <f t="shared" si="106"/>
        <v>32</v>
      </c>
      <c r="BY150" s="5">
        <f t="shared" si="107"/>
        <v>53.125</v>
      </c>
      <c r="BZ150" s="5"/>
      <c r="CA150" s="5"/>
      <c r="CB150" s="5"/>
      <c r="CC150" s="5"/>
    </row>
    <row r="151" spans="1:81" s="9" customFormat="1" x14ac:dyDescent="0.2">
      <c r="A151" s="3"/>
      <c r="B151" s="11" t="s">
        <v>554</v>
      </c>
      <c r="C151" s="5" t="s">
        <v>555</v>
      </c>
      <c r="E151" s="3">
        <v>2018</v>
      </c>
      <c r="F151" s="3" t="s">
        <v>556</v>
      </c>
      <c r="G151" s="3">
        <v>45</v>
      </c>
      <c r="H151" s="3">
        <v>3</v>
      </c>
      <c r="I151" s="5" t="s">
        <v>557</v>
      </c>
      <c r="J151" s="5" t="s">
        <v>49</v>
      </c>
      <c r="K151" s="5">
        <f t="shared" si="72"/>
        <v>1</v>
      </c>
      <c r="L151" s="5" t="s">
        <v>49</v>
      </c>
      <c r="M151" s="5">
        <f t="shared" si="73"/>
        <v>1</v>
      </c>
      <c r="N151" s="5" t="s">
        <v>48</v>
      </c>
      <c r="O151" s="5">
        <f t="shared" si="74"/>
        <v>0</v>
      </c>
      <c r="P151" s="5" t="s">
        <v>48</v>
      </c>
      <c r="Q151" s="5">
        <f t="shared" si="75"/>
        <v>0</v>
      </c>
      <c r="R151" s="5" t="s">
        <v>48</v>
      </c>
      <c r="S151" s="5">
        <f t="shared" si="76"/>
        <v>0</v>
      </c>
      <c r="T151" s="5" t="s">
        <v>48</v>
      </c>
      <c r="U151" s="5">
        <f t="shared" si="77"/>
        <v>0</v>
      </c>
      <c r="V151" s="5" t="s">
        <v>48</v>
      </c>
      <c r="W151" s="5">
        <f t="shared" si="78"/>
        <v>0</v>
      </c>
      <c r="X151" s="5" t="s">
        <v>48</v>
      </c>
      <c r="Y151" s="5">
        <f t="shared" si="79"/>
        <v>0</v>
      </c>
      <c r="Z151" s="5" t="s">
        <v>49</v>
      </c>
      <c r="AA151" s="5">
        <f t="shared" si="80"/>
        <v>1</v>
      </c>
      <c r="AB151" s="5" t="s">
        <v>48</v>
      </c>
      <c r="AC151" s="5">
        <f t="shared" si="81"/>
        <v>0</v>
      </c>
      <c r="AD151" s="5" t="s">
        <v>49</v>
      </c>
      <c r="AE151" s="5">
        <f t="shared" si="82"/>
        <v>1</v>
      </c>
      <c r="AF151" s="5" t="s">
        <v>49</v>
      </c>
      <c r="AG151" s="5">
        <f t="shared" si="83"/>
        <v>1</v>
      </c>
      <c r="AH151" s="5" t="s">
        <v>48</v>
      </c>
      <c r="AI151" s="5">
        <f t="shared" si="84"/>
        <v>0</v>
      </c>
      <c r="AJ151" s="5" t="s">
        <v>49</v>
      </c>
      <c r="AK151" s="5">
        <f t="shared" si="85"/>
        <v>1</v>
      </c>
      <c r="AL151" s="5" t="s">
        <v>49</v>
      </c>
      <c r="AM151" s="5">
        <f t="shared" si="86"/>
        <v>1</v>
      </c>
      <c r="AN151" s="5" t="s">
        <v>49</v>
      </c>
      <c r="AO151" s="5">
        <f t="shared" si="87"/>
        <v>1</v>
      </c>
      <c r="AP151" s="5" t="s">
        <v>49</v>
      </c>
      <c r="AQ151" s="5">
        <f t="shared" si="88"/>
        <v>1</v>
      </c>
      <c r="AR151" s="5" t="s">
        <v>48</v>
      </c>
      <c r="AS151" s="5">
        <f t="shared" si="89"/>
        <v>0</v>
      </c>
      <c r="AT151" s="5" t="s">
        <v>48</v>
      </c>
      <c r="AU151" s="5">
        <f t="shared" si="90"/>
        <v>0</v>
      </c>
      <c r="AV151" s="5" t="s">
        <v>49</v>
      </c>
      <c r="AW151" s="5">
        <f t="shared" si="91"/>
        <v>1</v>
      </c>
      <c r="AX151" s="5" t="s">
        <v>48</v>
      </c>
      <c r="AY151" s="5">
        <f t="shared" si="92"/>
        <v>0</v>
      </c>
      <c r="AZ151" s="5" t="s">
        <v>48</v>
      </c>
      <c r="BA151" s="5">
        <f t="shared" si="93"/>
        <v>0</v>
      </c>
      <c r="BB151" s="5" t="s">
        <v>48</v>
      </c>
      <c r="BC151" s="5">
        <f t="shared" si="94"/>
        <v>0</v>
      </c>
      <c r="BD151" s="5" t="s">
        <v>49</v>
      </c>
      <c r="BE151" s="5">
        <f t="shared" si="95"/>
        <v>1</v>
      </c>
      <c r="BF151" s="5" t="s">
        <v>48</v>
      </c>
      <c r="BG151" s="5">
        <f t="shared" si="96"/>
        <v>0</v>
      </c>
      <c r="BH151" s="5" t="s">
        <v>48</v>
      </c>
      <c r="BI151" s="5">
        <f t="shared" si="97"/>
        <v>0</v>
      </c>
      <c r="BJ151" s="5" t="s">
        <v>48</v>
      </c>
      <c r="BK151" s="5">
        <f t="shared" si="98"/>
        <v>0</v>
      </c>
      <c r="BL151" s="5" t="s">
        <v>48</v>
      </c>
      <c r="BM151" s="5">
        <f t="shared" si="99"/>
        <v>0</v>
      </c>
      <c r="BN151" s="5" t="s">
        <v>49</v>
      </c>
      <c r="BO151" s="5">
        <f t="shared" si="100"/>
        <v>1</v>
      </c>
      <c r="BP151" s="5" t="s">
        <v>49</v>
      </c>
      <c r="BQ151" s="5">
        <f t="shared" si="101"/>
        <v>1</v>
      </c>
      <c r="BR151" s="5" t="s">
        <v>48</v>
      </c>
      <c r="BS151" s="5">
        <f t="shared" si="102"/>
        <v>0</v>
      </c>
      <c r="BT151" s="5" t="s">
        <v>48</v>
      </c>
      <c r="BU151" s="5">
        <f t="shared" si="103"/>
        <v>0</v>
      </c>
      <c r="BV151" s="5">
        <f t="shared" si="104"/>
        <v>0</v>
      </c>
      <c r="BW151" s="2">
        <f t="shared" si="105"/>
        <v>13</v>
      </c>
      <c r="BX151" s="5">
        <f t="shared" si="106"/>
        <v>32</v>
      </c>
      <c r="BY151" s="5">
        <f t="shared" si="107"/>
        <v>40.625</v>
      </c>
      <c r="BZ151" s="5"/>
      <c r="CA151" s="5"/>
      <c r="CB151" s="5"/>
      <c r="CC151" s="5"/>
    </row>
    <row r="152" spans="1:81" s="9" customFormat="1" x14ac:dyDescent="0.2">
      <c r="A152" s="3"/>
      <c r="B152" s="11" t="s">
        <v>558</v>
      </c>
      <c r="C152" s="5" t="s">
        <v>559</v>
      </c>
      <c r="D152" s="6"/>
      <c r="E152" s="3">
        <v>2018</v>
      </c>
      <c r="F152" s="3" t="s">
        <v>556</v>
      </c>
      <c r="G152" s="3">
        <v>45</v>
      </c>
      <c r="H152" s="3">
        <v>3</v>
      </c>
      <c r="I152" s="5" t="s">
        <v>560</v>
      </c>
      <c r="J152" s="5" t="s">
        <v>48</v>
      </c>
      <c r="K152" s="5">
        <f t="shared" si="72"/>
        <v>0</v>
      </c>
      <c r="L152" s="5" t="s">
        <v>49</v>
      </c>
      <c r="M152" s="5">
        <f t="shared" si="73"/>
        <v>1</v>
      </c>
      <c r="N152" s="5" t="s">
        <v>48</v>
      </c>
      <c r="O152" s="5">
        <f t="shared" si="74"/>
        <v>0</v>
      </c>
      <c r="P152" s="5" t="s">
        <v>48</v>
      </c>
      <c r="Q152" s="5">
        <f t="shared" si="75"/>
        <v>0</v>
      </c>
      <c r="R152" s="5" t="s">
        <v>48</v>
      </c>
      <c r="S152" s="5">
        <f t="shared" si="76"/>
        <v>0</v>
      </c>
      <c r="T152" s="5" t="s">
        <v>48</v>
      </c>
      <c r="U152" s="5">
        <f t="shared" si="77"/>
        <v>0</v>
      </c>
      <c r="V152" s="5" t="s">
        <v>48</v>
      </c>
      <c r="W152" s="5">
        <f t="shared" si="78"/>
        <v>0</v>
      </c>
      <c r="X152" s="5" t="s">
        <v>48</v>
      </c>
      <c r="Y152" s="5">
        <f t="shared" si="79"/>
        <v>0</v>
      </c>
      <c r="Z152" s="5" t="s">
        <v>49</v>
      </c>
      <c r="AA152" s="5">
        <f t="shared" si="80"/>
        <v>1</v>
      </c>
      <c r="AB152" s="5" t="s">
        <v>49</v>
      </c>
      <c r="AC152" s="5">
        <f t="shared" si="81"/>
        <v>1</v>
      </c>
      <c r="AD152" s="5" t="s">
        <v>49</v>
      </c>
      <c r="AE152" s="5">
        <f t="shared" si="82"/>
        <v>1</v>
      </c>
      <c r="AF152" s="5" t="s">
        <v>49</v>
      </c>
      <c r="AG152" s="5">
        <f t="shared" si="83"/>
        <v>1</v>
      </c>
      <c r="AH152" s="5" t="s">
        <v>48</v>
      </c>
      <c r="AI152" s="5">
        <f t="shared" si="84"/>
        <v>0</v>
      </c>
      <c r="AJ152" s="5" t="s">
        <v>49</v>
      </c>
      <c r="AK152" s="5">
        <f t="shared" si="85"/>
        <v>1</v>
      </c>
      <c r="AL152" s="5" t="s">
        <v>48</v>
      </c>
      <c r="AM152" s="5">
        <f t="shared" si="86"/>
        <v>0</v>
      </c>
      <c r="AN152" s="5" t="s">
        <v>49</v>
      </c>
      <c r="AO152" s="5">
        <f t="shared" si="87"/>
        <v>1</v>
      </c>
      <c r="AP152" s="5" t="s">
        <v>49</v>
      </c>
      <c r="AQ152" s="5">
        <f t="shared" si="88"/>
        <v>1</v>
      </c>
      <c r="AR152" s="5" t="s">
        <v>48</v>
      </c>
      <c r="AS152" s="5">
        <f t="shared" si="89"/>
        <v>0</v>
      </c>
      <c r="AT152" s="5" t="s">
        <v>49</v>
      </c>
      <c r="AU152" s="5">
        <f t="shared" si="90"/>
        <v>1</v>
      </c>
      <c r="AV152" s="5" t="s">
        <v>48</v>
      </c>
      <c r="AW152" s="5">
        <f t="shared" si="91"/>
        <v>0</v>
      </c>
      <c r="AX152" s="5" t="s">
        <v>48</v>
      </c>
      <c r="AY152" s="5">
        <f t="shared" si="92"/>
        <v>0</v>
      </c>
      <c r="AZ152" s="5" t="s">
        <v>48</v>
      </c>
      <c r="BA152" s="5">
        <f t="shared" si="93"/>
        <v>0</v>
      </c>
      <c r="BB152" s="5" t="s">
        <v>48</v>
      </c>
      <c r="BC152" s="5">
        <f t="shared" si="94"/>
        <v>0</v>
      </c>
      <c r="BD152" s="5" t="s">
        <v>48</v>
      </c>
      <c r="BE152" s="5">
        <f t="shared" si="95"/>
        <v>0</v>
      </c>
      <c r="BF152" s="5" t="s">
        <v>48</v>
      </c>
      <c r="BG152" s="5">
        <f t="shared" si="96"/>
        <v>0</v>
      </c>
      <c r="BH152" s="5" t="s">
        <v>48</v>
      </c>
      <c r="BI152" s="5">
        <f t="shared" si="97"/>
        <v>0</v>
      </c>
      <c r="BJ152" s="5" t="s">
        <v>48</v>
      </c>
      <c r="BK152" s="5">
        <f t="shared" si="98"/>
        <v>0</v>
      </c>
      <c r="BL152" s="5" t="s">
        <v>48</v>
      </c>
      <c r="BM152" s="5">
        <f t="shared" si="99"/>
        <v>0</v>
      </c>
      <c r="BN152" s="5" t="s">
        <v>49</v>
      </c>
      <c r="BO152" s="5">
        <f t="shared" si="100"/>
        <v>1</v>
      </c>
      <c r="BP152" s="5" t="s">
        <v>49</v>
      </c>
      <c r="BQ152" s="5">
        <f t="shared" si="101"/>
        <v>1</v>
      </c>
      <c r="BR152" s="5" t="s">
        <v>49</v>
      </c>
      <c r="BS152" s="5">
        <f t="shared" si="102"/>
        <v>1</v>
      </c>
      <c r="BT152" s="5" t="s">
        <v>48</v>
      </c>
      <c r="BU152" s="5">
        <f t="shared" si="103"/>
        <v>0</v>
      </c>
      <c r="BV152" s="5">
        <f t="shared" si="104"/>
        <v>0</v>
      </c>
      <c r="BW152" s="2">
        <f t="shared" si="105"/>
        <v>12</v>
      </c>
      <c r="BX152" s="5">
        <f t="shared" si="106"/>
        <v>32</v>
      </c>
      <c r="BY152" s="5">
        <f t="shared" si="107"/>
        <v>37.5</v>
      </c>
      <c r="BZ152" s="5"/>
      <c r="CA152" s="5"/>
      <c r="CB152" s="5"/>
      <c r="CC152" s="5"/>
    </row>
    <row r="153" spans="1:81" s="9" customFormat="1" x14ac:dyDescent="0.2">
      <c r="A153" s="3"/>
      <c r="B153" s="11" t="s">
        <v>561</v>
      </c>
      <c r="C153" s="5" t="s">
        <v>562</v>
      </c>
      <c r="D153" s="6"/>
      <c r="E153" s="3">
        <v>2018</v>
      </c>
      <c r="F153" s="3" t="s">
        <v>556</v>
      </c>
      <c r="G153" s="3">
        <v>45</v>
      </c>
      <c r="H153" s="3">
        <v>3</v>
      </c>
      <c r="I153" s="5" t="s">
        <v>563</v>
      </c>
      <c r="J153" s="5" t="s">
        <v>48</v>
      </c>
      <c r="K153" s="5">
        <f t="shared" si="72"/>
        <v>0</v>
      </c>
      <c r="L153" s="5" t="s">
        <v>48</v>
      </c>
      <c r="M153" s="5">
        <f t="shared" si="73"/>
        <v>0</v>
      </c>
      <c r="N153" s="5" t="s">
        <v>48</v>
      </c>
      <c r="O153" s="5">
        <f t="shared" si="74"/>
        <v>0</v>
      </c>
      <c r="P153" s="5" t="s">
        <v>48</v>
      </c>
      <c r="Q153" s="5">
        <f t="shared" si="75"/>
        <v>0</v>
      </c>
      <c r="R153" s="5" t="s">
        <v>48</v>
      </c>
      <c r="S153" s="5">
        <f t="shared" si="76"/>
        <v>0</v>
      </c>
      <c r="T153" s="5" t="s">
        <v>48</v>
      </c>
      <c r="U153" s="5">
        <f t="shared" si="77"/>
        <v>0</v>
      </c>
      <c r="V153" s="5" t="s">
        <v>48</v>
      </c>
      <c r="W153" s="5">
        <f t="shared" si="78"/>
        <v>0</v>
      </c>
      <c r="X153" s="5" t="s">
        <v>48</v>
      </c>
      <c r="Y153" s="5">
        <f t="shared" si="79"/>
        <v>0</v>
      </c>
      <c r="Z153" s="5" t="s">
        <v>48</v>
      </c>
      <c r="AA153" s="5">
        <f t="shared" si="80"/>
        <v>0</v>
      </c>
      <c r="AB153" s="5" t="s">
        <v>49</v>
      </c>
      <c r="AC153" s="5">
        <f t="shared" si="81"/>
        <v>1</v>
      </c>
      <c r="AD153" s="5" t="s">
        <v>49</v>
      </c>
      <c r="AE153" s="5">
        <f t="shared" si="82"/>
        <v>1</v>
      </c>
      <c r="AF153" s="5" t="s">
        <v>49</v>
      </c>
      <c r="AG153" s="5">
        <f t="shared" si="83"/>
        <v>1</v>
      </c>
      <c r="AH153" s="5" t="s">
        <v>48</v>
      </c>
      <c r="AI153" s="5">
        <f t="shared" si="84"/>
        <v>0</v>
      </c>
      <c r="AJ153" s="5" t="s">
        <v>49</v>
      </c>
      <c r="AK153" s="5">
        <f t="shared" si="85"/>
        <v>1</v>
      </c>
      <c r="AL153" s="5" t="s">
        <v>48</v>
      </c>
      <c r="AM153" s="5">
        <f t="shared" si="86"/>
        <v>0</v>
      </c>
      <c r="AN153" s="5" t="s">
        <v>49</v>
      </c>
      <c r="AO153" s="5">
        <f t="shared" si="87"/>
        <v>1</v>
      </c>
      <c r="AP153" s="5" t="s">
        <v>49</v>
      </c>
      <c r="AQ153" s="5">
        <f t="shared" si="88"/>
        <v>1</v>
      </c>
      <c r="AR153" s="5" t="s">
        <v>48</v>
      </c>
      <c r="AS153" s="5">
        <f t="shared" si="89"/>
        <v>0</v>
      </c>
      <c r="AT153" s="5" t="s">
        <v>49</v>
      </c>
      <c r="AU153" s="5">
        <f t="shared" si="90"/>
        <v>1</v>
      </c>
      <c r="AV153" s="5" t="s">
        <v>48</v>
      </c>
      <c r="AW153" s="5">
        <f t="shared" si="91"/>
        <v>0</v>
      </c>
      <c r="AX153" s="5" t="s">
        <v>49</v>
      </c>
      <c r="AY153" s="5">
        <f t="shared" si="92"/>
        <v>1</v>
      </c>
      <c r="AZ153" s="5" t="s">
        <v>48</v>
      </c>
      <c r="BA153" s="5">
        <f t="shared" si="93"/>
        <v>0</v>
      </c>
      <c r="BB153" s="5" t="s">
        <v>48</v>
      </c>
      <c r="BC153" s="5">
        <f t="shared" si="94"/>
        <v>0</v>
      </c>
      <c r="BD153" s="5" t="s">
        <v>48</v>
      </c>
      <c r="BE153" s="5">
        <f t="shared" si="95"/>
        <v>0</v>
      </c>
      <c r="BF153" s="5" t="s">
        <v>48</v>
      </c>
      <c r="BG153" s="5">
        <f t="shared" si="96"/>
        <v>0</v>
      </c>
      <c r="BH153" s="5" t="s">
        <v>48</v>
      </c>
      <c r="BI153" s="5">
        <f t="shared" si="97"/>
        <v>0</v>
      </c>
      <c r="BJ153" s="5" t="s">
        <v>48</v>
      </c>
      <c r="BK153" s="5">
        <f t="shared" si="98"/>
        <v>0</v>
      </c>
      <c r="BL153" s="5" t="s">
        <v>48</v>
      </c>
      <c r="BM153" s="5">
        <f t="shared" si="99"/>
        <v>0</v>
      </c>
      <c r="BN153" s="5" t="s">
        <v>48</v>
      </c>
      <c r="BO153" s="5">
        <f t="shared" si="100"/>
        <v>0</v>
      </c>
      <c r="BP153" s="5" t="s">
        <v>49</v>
      </c>
      <c r="BQ153" s="5">
        <f t="shared" si="101"/>
        <v>1</v>
      </c>
      <c r="BR153" s="5" t="s">
        <v>49</v>
      </c>
      <c r="BS153" s="5">
        <f t="shared" si="102"/>
        <v>1</v>
      </c>
      <c r="BT153" s="5" t="s">
        <v>48</v>
      </c>
      <c r="BU153" s="5">
        <f t="shared" si="103"/>
        <v>0</v>
      </c>
      <c r="BV153" s="5">
        <f t="shared" si="104"/>
        <v>0</v>
      </c>
      <c r="BW153" s="2">
        <f t="shared" si="105"/>
        <v>10</v>
      </c>
      <c r="BX153" s="5">
        <f t="shared" si="106"/>
        <v>32</v>
      </c>
      <c r="BY153" s="5">
        <f t="shared" si="107"/>
        <v>31.25</v>
      </c>
      <c r="BZ153" s="5"/>
      <c r="CA153" s="5"/>
      <c r="CB153" s="5"/>
      <c r="CC153" s="5"/>
    </row>
    <row r="154" spans="1:81" s="9" customFormat="1" x14ac:dyDescent="0.2">
      <c r="A154" s="3"/>
      <c r="B154" s="3" t="s">
        <v>564</v>
      </c>
      <c r="C154" s="5" t="s">
        <v>565</v>
      </c>
      <c r="D154" s="5"/>
      <c r="E154" s="3">
        <v>2018</v>
      </c>
      <c r="F154" s="3" t="s">
        <v>566</v>
      </c>
      <c r="G154" s="3">
        <v>54</v>
      </c>
      <c r="H154" s="3">
        <v>2</v>
      </c>
      <c r="I154" s="5" t="s">
        <v>567</v>
      </c>
      <c r="J154" s="3" t="s">
        <v>49</v>
      </c>
      <c r="K154" s="5">
        <f t="shared" si="72"/>
        <v>1</v>
      </c>
      <c r="L154" s="3" t="s">
        <v>49</v>
      </c>
      <c r="M154" s="5">
        <f t="shared" si="73"/>
        <v>1</v>
      </c>
      <c r="N154" s="3" t="s">
        <v>48</v>
      </c>
      <c r="O154" s="5">
        <f t="shared" si="74"/>
        <v>0</v>
      </c>
      <c r="P154" s="3" t="s">
        <v>48</v>
      </c>
      <c r="Q154" s="5">
        <f t="shared" si="75"/>
        <v>0</v>
      </c>
      <c r="R154" s="3" t="s">
        <v>49</v>
      </c>
      <c r="S154" s="5">
        <f t="shared" si="76"/>
        <v>1</v>
      </c>
      <c r="T154" s="3" t="s">
        <v>49</v>
      </c>
      <c r="U154" s="5">
        <f t="shared" si="77"/>
        <v>1</v>
      </c>
      <c r="V154" s="3" t="s">
        <v>49</v>
      </c>
      <c r="W154" s="5">
        <f t="shared" si="78"/>
        <v>1</v>
      </c>
      <c r="X154" s="3" t="s">
        <v>48</v>
      </c>
      <c r="Y154" s="5">
        <f t="shared" si="79"/>
        <v>0</v>
      </c>
      <c r="Z154" s="3" t="s">
        <v>49</v>
      </c>
      <c r="AA154" s="5">
        <f t="shared" si="80"/>
        <v>1</v>
      </c>
      <c r="AB154" s="3" t="s">
        <v>49</v>
      </c>
      <c r="AC154" s="5">
        <f t="shared" si="81"/>
        <v>1</v>
      </c>
      <c r="AD154" s="3" t="s">
        <v>49</v>
      </c>
      <c r="AE154" s="5">
        <f t="shared" si="82"/>
        <v>1</v>
      </c>
      <c r="AF154" s="3" t="s">
        <v>49</v>
      </c>
      <c r="AG154" s="5">
        <f t="shared" si="83"/>
        <v>1</v>
      </c>
      <c r="AH154" s="3" t="s">
        <v>48</v>
      </c>
      <c r="AI154" s="5">
        <f t="shared" si="84"/>
        <v>0</v>
      </c>
      <c r="AJ154" s="3" t="s">
        <v>48</v>
      </c>
      <c r="AK154" s="5">
        <f t="shared" si="85"/>
        <v>0</v>
      </c>
      <c r="AL154" s="3" t="s">
        <v>48</v>
      </c>
      <c r="AM154" s="5">
        <f t="shared" si="86"/>
        <v>0</v>
      </c>
      <c r="AN154" s="3" t="s">
        <v>49</v>
      </c>
      <c r="AO154" s="5">
        <f t="shared" si="87"/>
        <v>1</v>
      </c>
      <c r="AP154" s="3" t="s">
        <v>49</v>
      </c>
      <c r="AQ154" s="5">
        <f t="shared" si="88"/>
        <v>1</v>
      </c>
      <c r="AR154" s="3" t="s">
        <v>48</v>
      </c>
      <c r="AS154" s="5">
        <f t="shared" si="89"/>
        <v>0</v>
      </c>
      <c r="AT154" s="3" t="s">
        <v>49</v>
      </c>
      <c r="AU154" s="5">
        <f t="shared" si="90"/>
        <v>1</v>
      </c>
      <c r="AV154" s="3" t="s">
        <v>49</v>
      </c>
      <c r="AW154" s="5">
        <f t="shared" si="91"/>
        <v>1</v>
      </c>
      <c r="AX154" s="3" t="s">
        <v>49</v>
      </c>
      <c r="AY154" s="5">
        <f t="shared" si="92"/>
        <v>1</v>
      </c>
      <c r="AZ154" s="3" t="s">
        <v>49</v>
      </c>
      <c r="BA154" s="5">
        <f t="shared" si="93"/>
        <v>1</v>
      </c>
      <c r="BB154" s="3" t="s">
        <v>49</v>
      </c>
      <c r="BC154" s="5">
        <f t="shared" si="94"/>
        <v>1</v>
      </c>
      <c r="BD154" s="3" t="s">
        <v>49</v>
      </c>
      <c r="BE154" s="5">
        <f t="shared" si="95"/>
        <v>1</v>
      </c>
      <c r="BF154" s="3" t="s">
        <v>48</v>
      </c>
      <c r="BG154" s="5">
        <f t="shared" si="96"/>
        <v>0</v>
      </c>
      <c r="BH154" s="3" t="s">
        <v>49</v>
      </c>
      <c r="BI154" s="5">
        <f t="shared" si="97"/>
        <v>1</v>
      </c>
      <c r="BJ154" s="3" t="s">
        <v>49</v>
      </c>
      <c r="BK154" s="5">
        <f t="shared" si="98"/>
        <v>1</v>
      </c>
      <c r="BL154" s="3" t="s">
        <v>49</v>
      </c>
      <c r="BM154" s="5">
        <f t="shared" si="99"/>
        <v>1</v>
      </c>
      <c r="BN154" s="3" t="s">
        <v>49</v>
      </c>
      <c r="BO154" s="5">
        <f t="shared" si="100"/>
        <v>1</v>
      </c>
      <c r="BP154" s="3" t="s">
        <v>49</v>
      </c>
      <c r="BQ154" s="5">
        <f t="shared" si="101"/>
        <v>1</v>
      </c>
      <c r="BR154" s="3" t="s">
        <v>49</v>
      </c>
      <c r="BS154" s="5">
        <f t="shared" si="102"/>
        <v>1</v>
      </c>
      <c r="BT154" s="3" t="s">
        <v>49</v>
      </c>
      <c r="BU154" s="5">
        <f t="shared" si="103"/>
        <v>1</v>
      </c>
      <c r="BV154" s="5">
        <f t="shared" si="104"/>
        <v>0</v>
      </c>
      <c r="BW154" s="2">
        <f t="shared" si="105"/>
        <v>24</v>
      </c>
      <c r="BX154" s="5">
        <f t="shared" si="106"/>
        <v>32</v>
      </c>
      <c r="BY154" s="5">
        <f t="shared" si="107"/>
        <v>75</v>
      </c>
      <c r="BZ154" s="5"/>
      <c r="CA154" s="5"/>
      <c r="CB154" s="5"/>
      <c r="CC154" s="5"/>
    </row>
    <row r="155" spans="1:81" s="9" customFormat="1" x14ac:dyDescent="0.2">
      <c r="A155" s="3"/>
      <c r="B155" s="3" t="s">
        <v>568</v>
      </c>
      <c r="C155" s="5" t="s">
        <v>569</v>
      </c>
      <c r="D155" s="5"/>
      <c r="E155" s="3">
        <v>2018</v>
      </c>
      <c r="F155" s="3" t="s">
        <v>566</v>
      </c>
      <c r="G155" s="3">
        <v>54</v>
      </c>
      <c r="H155" s="3">
        <v>2</v>
      </c>
      <c r="I155" s="5" t="s">
        <v>570</v>
      </c>
      <c r="J155" s="3" t="s">
        <v>49</v>
      </c>
      <c r="K155" s="5">
        <f t="shared" si="72"/>
        <v>1</v>
      </c>
      <c r="L155" s="3" t="s">
        <v>49</v>
      </c>
      <c r="M155" s="5">
        <f t="shared" si="73"/>
        <v>1</v>
      </c>
      <c r="N155" s="3" t="s">
        <v>48</v>
      </c>
      <c r="O155" s="5">
        <f t="shared" si="74"/>
        <v>0</v>
      </c>
      <c r="P155" s="3" t="s">
        <v>48</v>
      </c>
      <c r="Q155" s="5">
        <f t="shared" si="75"/>
        <v>0</v>
      </c>
      <c r="R155" s="3" t="s">
        <v>49</v>
      </c>
      <c r="S155" s="5">
        <f t="shared" si="76"/>
        <v>1</v>
      </c>
      <c r="T155" s="3" t="s">
        <v>49</v>
      </c>
      <c r="U155" s="5">
        <f t="shared" si="77"/>
        <v>1</v>
      </c>
      <c r="V155" s="3" t="s">
        <v>48</v>
      </c>
      <c r="W155" s="5">
        <f t="shared" si="78"/>
        <v>0</v>
      </c>
      <c r="X155" s="3" t="s">
        <v>48</v>
      </c>
      <c r="Y155" s="5">
        <f t="shared" si="79"/>
        <v>0</v>
      </c>
      <c r="Z155" s="3" t="s">
        <v>49</v>
      </c>
      <c r="AA155" s="5">
        <f t="shared" si="80"/>
        <v>1</v>
      </c>
      <c r="AB155" s="3" t="s">
        <v>49</v>
      </c>
      <c r="AC155" s="5">
        <f t="shared" si="81"/>
        <v>1</v>
      </c>
      <c r="AD155" s="3" t="s">
        <v>48</v>
      </c>
      <c r="AE155" s="5">
        <f t="shared" si="82"/>
        <v>0</v>
      </c>
      <c r="AF155" s="3" t="s">
        <v>49</v>
      </c>
      <c r="AG155" s="5">
        <f t="shared" si="83"/>
        <v>1</v>
      </c>
      <c r="AH155" s="3" t="s">
        <v>48</v>
      </c>
      <c r="AI155" s="5">
        <f t="shared" si="84"/>
        <v>0</v>
      </c>
      <c r="AJ155" s="3" t="s">
        <v>48</v>
      </c>
      <c r="AK155" s="5">
        <f t="shared" si="85"/>
        <v>0</v>
      </c>
      <c r="AL155" s="3" t="s">
        <v>48</v>
      </c>
      <c r="AM155" s="5">
        <f t="shared" si="86"/>
        <v>0</v>
      </c>
      <c r="AN155" s="3" t="s">
        <v>49</v>
      </c>
      <c r="AO155" s="5">
        <f t="shared" si="87"/>
        <v>1</v>
      </c>
      <c r="AP155" s="3" t="s">
        <v>49</v>
      </c>
      <c r="AQ155" s="5">
        <f t="shared" si="88"/>
        <v>1</v>
      </c>
      <c r="AR155" s="3" t="s">
        <v>48</v>
      </c>
      <c r="AS155" s="5">
        <f t="shared" si="89"/>
        <v>0</v>
      </c>
      <c r="AT155" s="3" t="s">
        <v>49</v>
      </c>
      <c r="AU155" s="5">
        <f t="shared" si="90"/>
        <v>1</v>
      </c>
      <c r="AV155" s="3" t="s">
        <v>48</v>
      </c>
      <c r="AW155" s="5">
        <f t="shared" si="91"/>
        <v>0</v>
      </c>
      <c r="AX155" s="3" t="s">
        <v>49</v>
      </c>
      <c r="AY155" s="5">
        <f t="shared" si="92"/>
        <v>1</v>
      </c>
      <c r="AZ155" s="3" t="s">
        <v>49</v>
      </c>
      <c r="BA155" s="5">
        <f t="shared" si="93"/>
        <v>1</v>
      </c>
      <c r="BB155" s="3" t="s">
        <v>48</v>
      </c>
      <c r="BC155" s="5">
        <f t="shared" si="94"/>
        <v>0</v>
      </c>
      <c r="BD155" s="3" t="s">
        <v>49</v>
      </c>
      <c r="BE155" s="5">
        <f t="shared" si="95"/>
        <v>1</v>
      </c>
      <c r="BF155" s="3" t="s">
        <v>48</v>
      </c>
      <c r="BG155" s="5">
        <f t="shared" si="96"/>
        <v>0</v>
      </c>
      <c r="BH155" s="3" t="s">
        <v>49</v>
      </c>
      <c r="BI155" s="5">
        <f t="shared" si="97"/>
        <v>1</v>
      </c>
      <c r="BJ155" s="3" t="s">
        <v>48</v>
      </c>
      <c r="BK155" s="5">
        <f t="shared" si="98"/>
        <v>0</v>
      </c>
      <c r="BL155" s="3" t="s">
        <v>48</v>
      </c>
      <c r="BM155" s="5">
        <f t="shared" si="99"/>
        <v>0</v>
      </c>
      <c r="BN155" s="3" t="s">
        <v>49</v>
      </c>
      <c r="BO155" s="5">
        <f t="shared" si="100"/>
        <v>1</v>
      </c>
      <c r="BP155" s="3" t="s">
        <v>49</v>
      </c>
      <c r="BQ155" s="5">
        <f t="shared" si="101"/>
        <v>1</v>
      </c>
      <c r="BR155" s="3" t="s">
        <v>49</v>
      </c>
      <c r="BS155" s="5">
        <f t="shared" si="102"/>
        <v>1</v>
      </c>
      <c r="BT155" s="3" t="s">
        <v>49</v>
      </c>
      <c r="BU155" s="5">
        <f t="shared" si="103"/>
        <v>1</v>
      </c>
      <c r="BV155" s="5">
        <f t="shared" si="104"/>
        <v>0</v>
      </c>
      <c r="BW155" s="2">
        <f t="shared" si="105"/>
        <v>18</v>
      </c>
      <c r="BX155" s="5">
        <f t="shared" si="106"/>
        <v>32</v>
      </c>
      <c r="BY155" s="5">
        <f t="shared" si="107"/>
        <v>56.25</v>
      </c>
      <c r="BZ155" s="5"/>
      <c r="CA155" s="5"/>
      <c r="CB155" s="5"/>
      <c r="CC155" s="5"/>
    </row>
    <row r="156" spans="1:81" s="9" customFormat="1" x14ac:dyDescent="0.2">
      <c r="A156" s="3"/>
      <c r="B156" s="3" t="s">
        <v>571</v>
      </c>
      <c r="C156" s="5" t="s">
        <v>572</v>
      </c>
      <c r="D156" s="5"/>
      <c r="E156" s="3">
        <v>2018</v>
      </c>
      <c r="F156" s="3" t="s">
        <v>566</v>
      </c>
      <c r="G156" s="3">
        <v>54</v>
      </c>
      <c r="H156" s="3">
        <v>2</v>
      </c>
      <c r="I156" s="5" t="s">
        <v>573</v>
      </c>
      <c r="J156" s="3" t="s">
        <v>49</v>
      </c>
      <c r="K156" s="5">
        <f t="shared" si="72"/>
        <v>1</v>
      </c>
      <c r="L156" s="3" t="s">
        <v>48</v>
      </c>
      <c r="M156" s="5">
        <f t="shared" si="73"/>
        <v>0</v>
      </c>
      <c r="N156" s="3" t="s">
        <v>49</v>
      </c>
      <c r="O156" s="5">
        <f t="shared" si="74"/>
        <v>1</v>
      </c>
      <c r="P156" s="3" t="s">
        <v>48</v>
      </c>
      <c r="Q156" s="5">
        <f t="shared" si="75"/>
        <v>0</v>
      </c>
      <c r="R156" s="3" t="s">
        <v>48</v>
      </c>
      <c r="S156" s="5">
        <f t="shared" si="76"/>
        <v>0</v>
      </c>
      <c r="T156" s="3" t="s">
        <v>49</v>
      </c>
      <c r="U156" s="5">
        <f t="shared" si="77"/>
        <v>1</v>
      </c>
      <c r="V156" s="3" t="s">
        <v>48</v>
      </c>
      <c r="W156" s="5">
        <f t="shared" si="78"/>
        <v>0</v>
      </c>
      <c r="X156" s="3" t="s">
        <v>48</v>
      </c>
      <c r="Y156" s="5">
        <f t="shared" si="79"/>
        <v>0</v>
      </c>
      <c r="Z156" s="3" t="s">
        <v>49</v>
      </c>
      <c r="AA156" s="5">
        <f t="shared" si="80"/>
        <v>1</v>
      </c>
      <c r="AB156" s="3" t="s">
        <v>49</v>
      </c>
      <c r="AC156" s="5">
        <f t="shared" si="81"/>
        <v>1</v>
      </c>
      <c r="AD156" s="3" t="s">
        <v>49</v>
      </c>
      <c r="AE156" s="5">
        <f t="shared" si="82"/>
        <v>1</v>
      </c>
      <c r="AF156" s="3" t="s">
        <v>49</v>
      </c>
      <c r="AG156" s="5">
        <f t="shared" si="83"/>
        <v>1</v>
      </c>
      <c r="AH156" s="3" t="s">
        <v>48</v>
      </c>
      <c r="AI156" s="5">
        <f t="shared" si="84"/>
        <v>0</v>
      </c>
      <c r="AJ156" s="3" t="s">
        <v>48</v>
      </c>
      <c r="AK156" s="5">
        <f t="shared" si="85"/>
        <v>0</v>
      </c>
      <c r="AL156" s="3" t="s">
        <v>48</v>
      </c>
      <c r="AM156" s="5">
        <f t="shared" si="86"/>
        <v>0</v>
      </c>
      <c r="AN156" s="3" t="s">
        <v>49</v>
      </c>
      <c r="AO156" s="5">
        <f t="shared" si="87"/>
        <v>1</v>
      </c>
      <c r="AP156" s="3" t="s">
        <v>49</v>
      </c>
      <c r="AQ156" s="5">
        <f t="shared" si="88"/>
        <v>1</v>
      </c>
      <c r="AR156" s="3" t="s">
        <v>49</v>
      </c>
      <c r="AS156" s="5">
        <f t="shared" si="89"/>
        <v>1</v>
      </c>
      <c r="AT156" s="3" t="s">
        <v>49</v>
      </c>
      <c r="AU156" s="5">
        <f t="shared" si="90"/>
        <v>1</v>
      </c>
      <c r="AV156" s="3" t="s">
        <v>48</v>
      </c>
      <c r="AW156" s="5">
        <f t="shared" si="91"/>
        <v>0</v>
      </c>
      <c r="AX156" s="3" t="s">
        <v>49</v>
      </c>
      <c r="AY156" s="5">
        <f t="shared" si="92"/>
        <v>1</v>
      </c>
      <c r="AZ156" s="3" t="s">
        <v>48</v>
      </c>
      <c r="BA156" s="5">
        <f t="shared" si="93"/>
        <v>0</v>
      </c>
      <c r="BB156" s="3" t="s">
        <v>48</v>
      </c>
      <c r="BC156" s="5">
        <f t="shared" si="94"/>
        <v>0</v>
      </c>
      <c r="BD156" s="3" t="s">
        <v>48</v>
      </c>
      <c r="BE156" s="5">
        <f t="shared" si="95"/>
        <v>0</v>
      </c>
      <c r="BF156" s="3" t="s">
        <v>49</v>
      </c>
      <c r="BG156" s="5">
        <f t="shared" si="96"/>
        <v>1</v>
      </c>
      <c r="BH156" s="3" t="s">
        <v>49</v>
      </c>
      <c r="BI156" s="5">
        <f t="shared" si="97"/>
        <v>1</v>
      </c>
      <c r="BJ156" s="3" t="s">
        <v>48</v>
      </c>
      <c r="BK156" s="5">
        <f t="shared" si="98"/>
        <v>0</v>
      </c>
      <c r="BL156" s="3" t="s">
        <v>48</v>
      </c>
      <c r="BM156" s="5">
        <f t="shared" si="99"/>
        <v>0</v>
      </c>
      <c r="BN156" s="3" t="s">
        <v>49</v>
      </c>
      <c r="BO156" s="5">
        <f t="shared" si="100"/>
        <v>1</v>
      </c>
      <c r="BP156" s="3" t="s">
        <v>49</v>
      </c>
      <c r="BQ156" s="5">
        <f t="shared" si="101"/>
        <v>1</v>
      </c>
      <c r="BR156" s="3" t="s">
        <v>49</v>
      </c>
      <c r="BS156" s="5">
        <f t="shared" si="102"/>
        <v>1</v>
      </c>
      <c r="BT156" s="3" t="s">
        <v>48</v>
      </c>
      <c r="BU156" s="5">
        <f t="shared" si="103"/>
        <v>0</v>
      </c>
      <c r="BV156" s="5">
        <f t="shared" si="104"/>
        <v>0</v>
      </c>
      <c r="BW156" s="2">
        <f t="shared" si="105"/>
        <v>17</v>
      </c>
      <c r="BX156" s="5">
        <f t="shared" si="106"/>
        <v>32</v>
      </c>
      <c r="BY156" s="5">
        <f t="shared" si="107"/>
        <v>53.125</v>
      </c>
      <c r="BZ156" s="5"/>
      <c r="CA156" s="5"/>
      <c r="CB156" s="5"/>
      <c r="CC156" s="5"/>
    </row>
    <row r="157" spans="1:81" s="9" customFormat="1" x14ac:dyDescent="0.2">
      <c r="A157" s="3"/>
      <c r="B157" s="3" t="s">
        <v>574</v>
      </c>
      <c r="C157" s="5" t="s">
        <v>575</v>
      </c>
      <c r="D157" s="5"/>
      <c r="E157" s="3">
        <v>2018</v>
      </c>
      <c r="F157" s="3" t="s">
        <v>566</v>
      </c>
      <c r="G157" s="3">
        <v>54</v>
      </c>
      <c r="H157" s="3">
        <v>2</v>
      </c>
      <c r="I157" s="5" t="s">
        <v>576</v>
      </c>
      <c r="J157" s="3" t="s">
        <v>48</v>
      </c>
      <c r="K157" s="5">
        <f t="shared" si="72"/>
        <v>0</v>
      </c>
      <c r="L157" s="3" t="s">
        <v>48</v>
      </c>
      <c r="M157" s="5">
        <f t="shared" si="73"/>
        <v>0</v>
      </c>
      <c r="N157" s="3" t="s">
        <v>48</v>
      </c>
      <c r="O157" s="5">
        <f t="shared" si="74"/>
        <v>0</v>
      </c>
      <c r="P157" s="3" t="s">
        <v>48</v>
      </c>
      <c r="Q157" s="5">
        <f t="shared" si="75"/>
        <v>0</v>
      </c>
      <c r="R157" s="3" t="s">
        <v>48</v>
      </c>
      <c r="S157" s="5">
        <f t="shared" si="76"/>
        <v>0</v>
      </c>
      <c r="T157" s="3" t="s">
        <v>48</v>
      </c>
      <c r="U157" s="5">
        <f t="shared" si="77"/>
        <v>0</v>
      </c>
      <c r="V157" s="3" t="s">
        <v>48</v>
      </c>
      <c r="W157" s="5">
        <f t="shared" si="78"/>
        <v>0</v>
      </c>
      <c r="X157" s="3" t="s">
        <v>48</v>
      </c>
      <c r="Y157" s="5">
        <f t="shared" si="79"/>
        <v>0</v>
      </c>
      <c r="Z157" s="3" t="s">
        <v>49</v>
      </c>
      <c r="AA157" s="5">
        <f t="shared" si="80"/>
        <v>1</v>
      </c>
      <c r="AB157" s="3" t="s">
        <v>49</v>
      </c>
      <c r="AC157" s="5">
        <f t="shared" si="81"/>
        <v>1</v>
      </c>
      <c r="AD157" s="3" t="s">
        <v>49</v>
      </c>
      <c r="AE157" s="5">
        <f t="shared" si="82"/>
        <v>1</v>
      </c>
      <c r="AF157" s="3" t="s">
        <v>49</v>
      </c>
      <c r="AG157" s="5">
        <f t="shared" si="83"/>
        <v>1</v>
      </c>
      <c r="AH157" s="3" t="s">
        <v>48</v>
      </c>
      <c r="AI157" s="5">
        <f t="shared" si="84"/>
        <v>0</v>
      </c>
      <c r="AJ157" s="3" t="s">
        <v>48</v>
      </c>
      <c r="AK157" s="5">
        <f t="shared" si="85"/>
        <v>0</v>
      </c>
      <c r="AL157" s="3" t="s">
        <v>48</v>
      </c>
      <c r="AM157" s="5">
        <f t="shared" si="86"/>
        <v>0</v>
      </c>
      <c r="AN157" s="3" t="s">
        <v>49</v>
      </c>
      <c r="AO157" s="5">
        <f t="shared" si="87"/>
        <v>1</v>
      </c>
      <c r="AP157" s="3" t="s">
        <v>49</v>
      </c>
      <c r="AQ157" s="5">
        <f t="shared" si="88"/>
        <v>1</v>
      </c>
      <c r="AR157" s="3" t="s">
        <v>48</v>
      </c>
      <c r="AS157" s="5">
        <f t="shared" si="89"/>
        <v>0</v>
      </c>
      <c r="AT157" s="3" t="s">
        <v>49</v>
      </c>
      <c r="AU157" s="5">
        <f t="shared" si="90"/>
        <v>1</v>
      </c>
      <c r="AV157" s="3" t="s">
        <v>49</v>
      </c>
      <c r="AW157" s="5">
        <f t="shared" si="91"/>
        <v>1</v>
      </c>
      <c r="AX157" s="3" t="s">
        <v>49</v>
      </c>
      <c r="AY157" s="5">
        <f t="shared" si="92"/>
        <v>1</v>
      </c>
      <c r="AZ157" s="3" t="s">
        <v>49</v>
      </c>
      <c r="BA157" s="5">
        <f t="shared" si="93"/>
        <v>1</v>
      </c>
      <c r="BB157" s="3" t="s">
        <v>48</v>
      </c>
      <c r="BC157" s="5">
        <f t="shared" si="94"/>
        <v>0</v>
      </c>
      <c r="BD157" s="3" t="s">
        <v>48</v>
      </c>
      <c r="BE157" s="5">
        <f t="shared" si="95"/>
        <v>0</v>
      </c>
      <c r="BF157" s="3" t="s">
        <v>48</v>
      </c>
      <c r="BG157" s="5">
        <f t="shared" si="96"/>
        <v>0</v>
      </c>
      <c r="BH157" s="3" t="s">
        <v>49</v>
      </c>
      <c r="BI157" s="5">
        <f t="shared" si="97"/>
        <v>1</v>
      </c>
      <c r="BJ157" s="3" t="s">
        <v>48</v>
      </c>
      <c r="BK157" s="5">
        <f t="shared" si="98"/>
        <v>0</v>
      </c>
      <c r="BL157" s="3" t="s">
        <v>48</v>
      </c>
      <c r="BM157" s="5">
        <f t="shared" si="99"/>
        <v>0</v>
      </c>
      <c r="BN157" s="3" t="s">
        <v>49</v>
      </c>
      <c r="BO157" s="5">
        <f t="shared" si="100"/>
        <v>1</v>
      </c>
      <c r="BP157" s="3" t="s">
        <v>49</v>
      </c>
      <c r="BQ157" s="5">
        <f t="shared" si="101"/>
        <v>1</v>
      </c>
      <c r="BR157" s="3" t="s">
        <v>49</v>
      </c>
      <c r="BS157" s="5">
        <f t="shared" si="102"/>
        <v>1</v>
      </c>
      <c r="BT157" s="3" t="s">
        <v>48</v>
      </c>
      <c r="BU157" s="5">
        <f t="shared" si="103"/>
        <v>0</v>
      </c>
      <c r="BV157" s="5">
        <f t="shared" si="104"/>
        <v>0</v>
      </c>
      <c r="BW157" s="2">
        <f t="shared" si="105"/>
        <v>14</v>
      </c>
      <c r="BX157" s="5">
        <f t="shared" si="106"/>
        <v>32</v>
      </c>
      <c r="BY157" s="5">
        <f t="shared" si="107"/>
        <v>43.75</v>
      </c>
      <c r="BZ157" s="5"/>
      <c r="CA157" s="5"/>
      <c r="CB157" s="5"/>
      <c r="CC157" s="5"/>
    </row>
    <row r="158" spans="1:81" s="9" customFormat="1" x14ac:dyDescent="0.2">
      <c r="A158" s="3"/>
      <c r="B158" s="3" t="s">
        <v>577</v>
      </c>
      <c r="C158" s="5" t="s">
        <v>578</v>
      </c>
      <c r="D158" s="4"/>
      <c r="E158" s="3">
        <v>2018</v>
      </c>
      <c r="F158" s="3" t="s">
        <v>566</v>
      </c>
      <c r="G158" s="3">
        <v>54</v>
      </c>
      <c r="H158" s="3">
        <v>2</v>
      </c>
      <c r="I158" s="5" t="s">
        <v>579</v>
      </c>
      <c r="J158" s="3" t="s">
        <v>49</v>
      </c>
      <c r="K158" s="5">
        <f t="shared" si="72"/>
        <v>1</v>
      </c>
      <c r="L158" s="3" t="s">
        <v>48</v>
      </c>
      <c r="M158" s="5">
        <f t="shared" si="73"/>
        <v>0</v>
      </c>
      <c r="N158" s="3" t="s">
        <v>48</v>
      </c>
      <c r="O158" s="5">
        <f t="shared" si="74"/>
        <v>0</v>
      </c>
      <c r="P158" s="3" t="s">
        <v>48</v>
      </c>
      <c r="Q158" s="5">
        <f t="shared" si="75"/>
        <v>0</v>
      </c>
      <c r="R158" s="3" t="s">
        <v>48</v>
      </c>
      <c r="S158" s="5">
        <f t="shared" si="76"/>
        <v>0</v>
      </c>
      <c r="T158" s="3" t="s">
        <v>48</v>
      </c>
      <c r="U158" s="5">
        <f t="shared" si="77"/>
        <v>0</v>
      </c>
      <c r="V158" s="3" t="s">
        <v>48</v>
      </c>
      <c r="W158" s="5">
        <f t="shared" si="78"/>
        <v>0</v>
      </c>
      <c r="X158" s="3" t="s">
        <v>48</v>
      </c>
      <c r="Y158" s="5">
        <f t="shared" si="79"/>
        <v>0</v>
      </c>
      <c r="Z158" s="3" t="s">
        <v>49</v>
      </c>
      <c r="AA158" s="5">
        <f t="shared" si="80"/>
        <v>1</v>
      </c>
      <c r="AB158" s="3" t="s">
        <v>49</v>
      </c>
      <c r="AC158" s="5">
        <f t="shared" si="81"/>
        <v>1</v>
      </c>
      <c r="AD158" s="3" t="s">
        <v>49</v>
      </c>
      <c r="AE158" s="5">
        <f t="shared" si="82"/>
        <v>1</v>
      </c>
      <c r="AF158" s="3" t="s">
        <v>49</v>
      </c>
      <c r="AG158" s="5">
        <f t="shared" si="83"/>
        <v>1</v>
      </c>
      <c r="AH158" s="3" t="s">
        <v>48</v>
      </c>
      <c r="AI158" s="5">
        <f t="shared" si="84"/>
        <v>0</v>
      </c>
      <c r="AJ158" s="3" t="s">
        <v>49</v>
      </c>
      <c r="AK158" s="5">
        <f t="shared" si="85"/>
        <v>1</v>
      </c>
      <c r="AL158" s="3" t="s">
        <v>48</v>
      </c>
      <c r="AM158" s="5">
        <f t="shared" si="86"/>
        <v>0</v>
      </c>
      <c r="AN158" s="3" t="s">
        <v>49</v>
      </c>
      <c r="AO158" s="5">
        <f t="shared" si="87"/>
        <v>1</v>
      </c>
      <c r="AP158" s="3" t="s">
        <v>49</v>
      </c>
      <c r="AQ158" s="5">
        <f t="shared" si="88"/>
        <v>1</v>
      </c>
      <c r="AR158" s="3" t="s">
        <v>48</v>
      </c>
      <c r="AS158" s="5">
        <f t="shared" si="89"/>
        <v>0</v>
      </c>
      <c r="AT158" s="3" t="s">
        <v>49</v>
      </c>
      <c r="AU158" s="5">
        <f t="shared" si="90"/>
        <v>1</v>
      </c>
      <c r="AV158" s="3" t="s">
        <v>48</v>
      </c>
      <c r="AW158" s="5">
        <f t="shared" si="91"/>
        <v>0</v>
      </c>
      <c r="AX158" s="3" t="s">
        <v>49</v>
      </c>
      <c r="AY158" s="5">
        <f t="shared" si="92"/>
        <v>1</v>
      </c>
      <c r="AZ158" s="3" t="s">
        <v>49</v>
      </c>
      <c r="BA158" s="5">
        <f t="shared" si="93"/>
        <v>1</v>
      </c>
      <c r="BB158" s="3" t="s">
        <v>48</v>
      </c>
      <c r="BC158" s="5">
        <f t="shared" si="94"/>
        <v>0</v>
      </c>
      <c r="BD158" s="3" t="s">
        <v>48</v>
      </c>
      <c r="BE158" s="5">
        <f t="shared" si="95"/>
        <v>0</v>
      </c>
      <c r="BF158" s="3" t="s">
        <v>48</v>
      </c>
      <c r="BG158" s="5">
        <f t="shared" si="96"/>
        <v>0</v>
      </c>
      <c r="BH158" s="3" t="s">
        <v>49</v>
      </c>
      <c r="BI158" s="5">
        <f t="shared" si="97"/>
        <v>1</v>
      </c>
      <c r="BJ158" s="3" t="s">
        <v>49</v>
      </c>
      <c r="BK158" s="5">
        <f t="shared" si="98"/>
        <v>1</v>
      </c>
      <c r="BL158" s="3" t="s">
        <v>49</v>
      </c>
      <c r="BM158" s="5">
        <f t="shared" si="99"/>
        <v>1</v>
      </c>
      <c r="BN158" s="3" t="s">
        <v>49</v>
      </c>
      <c r="BO158" s="5">
        <f t="shared" si="100"/>
        <v>1</v>
      </c>
      <c r="BP158" s="3" t="s">
        <v>49</v>
      </c>
      <c r="BQ158" s="5">
        <f t="shared" si="101"/>
        <v>1</v>
      </c>
      <c r="BR158" s="3" t="s">
        <v>49</v>
      </c>
      <c r="BS158" s="5">
        <f t="shared" si="102"/>
        <v>1</v>
      </c>
      <c r="BT158" s="3" t="s">
        <v>48</v>
      </c>
      <c r="BU158" s="5">
        <f t="shared" si="103"/>
        <v>0</v>
      </c>
      <c r="BV158" s="5">
        <f t="shared" si="104"/>
        <v>0</v>
      </c>
      <c r="BW158" s="2">
        <f t="shared" si="105"/>
        <v>17</v>
      </c>
      <c r="BX158" s="5">
        <f t="shared" si="106"/>
        <v>32</v>
      </c>
      <c r="BY158" s="5">
        <f t="shared" si="107"/>
        <v>53.125</v>
      </c>
      <c r="BZ158" s="5"/>
      <c r="CA158" s="5"/>
      <c r="CB158" s="5"/>
      <c r="CC158" s="5"/>
    </row>
    <row r="159" spans="1:81" s="9" customFormat="1" x14ac:dyDescent="0.2">
      <c r="A159" s="3"/>
      <c r="B159" s="3" t="s">
        <v>580</v>
      </c>
      <c r="C159" s="5" t="s">
        <v>581</v>
      </c>
      <c r="D159" s="4"/>
      <c r="E159" s="3">
        <v>2018</v>
      </c>
      <c r="F159" s="3" t="s">
        <v>566</v>
      </c>
      <c r="G159" s="3">
        <v>54</v>
      </c>
      <c r="H159" s="3">
        <v>2</v>
      </c>
      <c r="I159" s="5" t="s">
        <v>582</v>
      </c>
      <c r="J159" s="3" t="s">
        <v>49</v>
      </c>
      <c r="K159" s="5">
        <f t="shared" si="72"/>
        <v>1</v>
      </c>
      <c r="L159" s="3" t="s">
        <v>48</v>
      </c>
      <c r="M159" s="5">
        <f t="shared" si="73"/>
        <v>0</v>
      </c>
      <c r="N159" s="3" t="s">
        <v>48</v>
      </c>
      <c r="O159" s="5">
        <f t="shared" si="74"/>
        <v>0</v>
      </c>
      <c r="P159" s="3" t="s">
        <v>48</v>
      </c>
      <c r="Q159" s="5">
        <f t="shared" si="75"/>
        <v>0</v>
      </c>
      <c r="R159" s="3" t="s">
        <v>48</v>
      </c>
      <c r="S159" s="5">
        <f t="shared" si="76"/>
        <v>0</v>
      </c>
      <c r="T159" s="3" t="s">
        <v>48</v>
      </c>
      <c r="U159" s="5">
        <f t="shared" si="77"/>
        <v>0</v>
      </c>
      <c r="V159" s="3" t="s">
        <v>48</v>
      </c>
      <c r="W159" s="5">
        <f t="shared" si="78"/>
        <v>0</v>
      </c>
      <c r="X159" s="3" t="s">
        <v>48</v>
      </c>
      <c r="Y159" s="5">
        <f t="shared" si="79"/>
        <v>0</v>
      </c>
      <c r="Z159" s="3" t="s">
        <v>49</v>
      </c>
      <c r="AA159" s="5">
        <f t="shared" si="80"/>
        <v>1</v>
      </c>
      <c r="AB159" s="3" t="s">
        <v>49</v>
      </c>
      <c r="AC159" s="5">
        <f t="shared" si="81"/>
        <v>1</v>
      </c>
      <c r="AD159" s="3" t="s">
        <v>49</v>
      </c>
      <c r="AE159" s="5">
        <f t="shared" si="82"/>
        <v>1</v>
      </c>
      <c r="AF159" s="3" t="s">
        <v>49</v>
      </c>
      <c r="AG159" s="5">
        <f t="shared" si="83"/>
        <v>1</v>
      </c>
      <c r="AH159" s="3" t="s">
        <v>48</v>
      </c>
      <c r="AI159" s="5">
        <f t="shared" si="84"/>
        <v>0</v>
      </c>
      <c r="AJ159" s="3" t="s">
        <v>49</v>
      </c>
      <c r="AK159" s="5">
        <f t="shared" si="85"/>
        <v>1</v>
      </c>
      <c r="AL159" s="3" t="s">
        <v>48</v>
      </c>
      <c r="AM159" s="5">
        <f t="shared" si="86"/>
        <v>0</v>
      </c>
      <c r="AN159" s="3" t="s">
        <v>48</v>
      </c>
      <c r="AO159" s="5">
        <f t="shared" si="87"/>
        <v>0</v>
      </c>
      <c r="AP159" s="3" t="s">
        <v>48</v>
      </c>
      <c r="AQ159" s="5">
        <f t="shared" si="88"/>
        <v>0</v>
      </c>
      <c r="AR159" s="3" t="s">
        <v>48</v>
      </c>
      <c r="AS159" s="5">
        <f t="shared" si="89"/>
        <v>0</v>
      </c>
      <c r="AT159" s="3" t="s">
        <v>49</v>
      </c>
      <c r="AU159" s="5">
        <f t="shared" si="90"/>
        <v>1</v>
      </c>
      <c r="AV159" s="3" t="s">
        <v>48</v>
      </c>
      <c r="AW159" s="5">
        <f t="shared" si="91"/>
        <v>0</v>
      </c>
      <c r="AX159" s="3" t="s">
        <v>49</v>
      </c>
      <c r="AY159" s="5">
        <f t="shared" si="92"/>
        <v>1</v>
      </c>
      <c r="AZ159" s="5" t="s">
        <v>48</v>
      </c>
      <c r="BA159" s="5">
        <f t="shared" si="93"/>
        <v>0</v>
      </c>
      <c r="BB159" s="3" t="s">
        <v>48</v>
      </c>
      <c r="BC159" s="5">
        <f t="shared" si="94"/>
        <v>0</v>
      </c>
      <c r="BD159" s="3" t="s">
        <v>48</v>
      </c>
      <c r="BE159" s="5">
        <f t="shared" si="95"/>
        <v>0</v>
      </c>
      <c r="BF159" s="3" t="s">
        <v>48</v>
      </c>
      <c r="BG159" s="5">
        <f t="shared" si="96"/>
        <v>0</v>
      </c>
      <c r="BH159" s="3" t="s">
        <v>48</v>
      </c>
      <c r="BI159" s="5">
        <f t="shared" si="97"/>
        <v>0</v>
      </c>
      <c r="BJ159" s="3" t="s">
        <v>48</v>
      </c>
      <c r="BK159" s="5">
        <f t="shared" si="98"/>
        <v>0</v>
      </c>
      <c r="BL159" s="3" t="s">
        <v>48</v>
      </c>
      <c r="BM159" s="5">
        <f t="shared" si="99"/>
        <v>0</v>
      </c>
      <c r="BN159" s="3" t="s">
        <v>49</v>
      </c>
      <c r="BO159" s="5">
        <f t="shared" si="100"/>
        <v>1</v>
      </c>
      <c r="BP159" s="3" t="s">
        <v>49</v>
      </c>
      <c r="BQ159" s="5">
        <f t="shared" si="101"/>
        <v>1</v>
      </c>
      <c r="BR159" s="3" t="s">
        <v>49</v>
      </c>
      <c r="BS159" s="5">
        <f t="shared" si="102"/>
        <v>1</v>
      </c>
      <c r="BT159" s="3" t="s">
        <v>48</v>
      </c>
      <c r="BU159" s="5">
        <f t="shared" si="103"/>
        <v>0</v>
      </c>
      <c r="BV159" s="5">
        <f t="shared" si="104"/>
        <v>0</v>
      </c>
      <c r="BW159" s="2">
        <f t="shared" si="105"/>
        <v>11</v>
      </c>
      <c r="BX159" s="5">
        <f t="shared" si="106"/>
        <v>32</v>
      </c>
      <c r="BY159" s="5">
        <f t="shared" si="107"/>
        <v>34.375</v>
      </c>
      <c r="BZ159" s="5"/>
      <c r="CA159" s="5"/>
      <c r="CB159" s="5"/>
      <c r="CC159" s="5"/>
    </row>
    <row r="160" spans="1:81" s="9" customFormat="1" x14ac:dyDescent="0.2">
      <c r="A160" s="3"/>
      <c r="B160" s="11" t="s">
        <v>583</v>
      </c>
      <c r="C160" s="5"/>
      <c r="D160" s="5"/>
      <c r="E160" s="3">
        <v>2018</v>
      </c>
      <c r="F160" s="3" t="s">
        <v>584</v>
      </c>
      <c r="G160" s="3">
        <v>43</v>
      </c>
      <c r="H160" s="3">
        <v>3</v>
      </c>
      <c r="I160" s="5" t="s">
        <v>585</v>
      </c>
      <c r="J160" s="5" t="s">
        <v>49</v>
      </c>
      <c r="K160" s="5">
        <f t="shared" si="72"/>
        <v>1</v>
      </c>
      <c r="L160" s="3" t="s">
        <v>49</v>
      </c>
      <c r="M160" s="5">
        <f t="shared" si="73"/>
        <v>1</v>
      </c>
      <c r="N160" s="3" t="s">
        <v>48</v>
      </c>
      <c r="O160" s="5">
        <f t="shared" si="74"/>
        <v>0</v>
      </c>
      <c r="P160" s="3" t="s">
        <v>49</v>
      </c>
      <c r="Q160" s="5">
        <f t="shared" si="75"/>
        <v>1</v>
      </c>
      <c r="R160" s="3" t="s">
        <v>48</v>
      </c>
      <c r="S160" s="5">
        <f t="shared" si="76"/>
        <v>0</v>
      </c>
      <c r="T160" s="3" t="s">
        <v>49</v>
      </c>
      <c r="U160" s="5">
        <f t="shared" si="77"/>
        <v>1</v>
      </c>
      <c r="V160" s="3" t="s">
        <v>49</v>
      </c>
      <c r="W160" s="5">
        <f t="shared" si="78"/>
        <v>1</v>
      </c>
      <c r="X160" s="3" t="s">
        <v>48</v>
      </c>
      <c r="Y160" s="5">
        <f t="shared" si="79"/>
        <v>0</v>
      </c>
      <c r="Z160" s="3" t="s">
        <v>49</v>
      </c>
      <c r="AA160" s="5">
        <f t="shared" si="80"/>
        <v>1</v>
      </c>
      <c r="AB160" s="3" t="s">
        <v>49</v>
      </c>
      <c r="AC160" s="5">
        <f t="shared" si="81"/>
        <v>1</v>
      </c>
      <c r="AD160" s="3" t="s">
        <v>49</v>
      </c>
      <c r="AE160" s="5">
        <f t="shared" si="82"/>
        <v>1</v>
      </c>
      <c r="AF160" s="3" t="s">
        <v>49</v>
      </c>
      <c r="AG160" s="5">
        <f t="shared" si="83"/>
        <v>1</v>
      </c>
      <c r="AH160" s="3" t="s">
        <v>49</v>
      </c>
      <c r="AI160" s="5">
        <f t="shared" si="84"/>
        <v>1</v>
      </c>
      <c r="AJ160" s="3" t="s">
        <v>49</v>
      </c>
      <c r="AK160" s="5">
        <f t="shared" si="85"/>
        <v>1</v>
      </c>
      <c r="AL160" s="3" t="s">
        <v>49</v>
      </c>
      <c r="AM160" s="5">
        <f t="shared" si="86"/>
        <v>1</v>
      </c>
      <c r="AN160" s="3" t="s">
        <v>49</v>
      </c>
      <c r="AO160" s="5">
        <f t="shared" si="87"/>
        <v>1</v>
      </c>
      <c r="AP160" s="3" t="s">
        <v>49</v>
      </c>
      <c r="AQ160" s="5">
        <f t="shared" si="88"/>
        <v>1</v>
      </c>
      <c r="AR160" s="3" t="s">
        <v>48</v>
      </c>
      <c r="AS160" s="5">
        <f t="shared" si="89"/>
        <v>0</v>
      </c>
      <c r="AT160" s="3" t="s">
        <v>49</v>
      </c>
      <c r="AU160" s="5">
        <f t="shared" si="90"/>
        <v>1</v>
      </c>
      <c r="AV160" s="3" t="s">
        <v>49</v>
      </c>
      <c r="AW160" s="5">
        <f t="shared" si="91"/>
        <v>1</v>
      </c>
      <c r="AX160" s="3" t="s">
        <v>48</v>
      </c>
      <c r="AY160" s="5">
        <f t="shared" si="92"/>
        <v>0</v>
      </c>
      <c r="AZ160" s="3" t="s">
        <v>48</v>
      </c>
      <c r="BA160" s="5">
        <f t="shared" si="93"/>
        <v>0</v>
      </c>
      <c r="BB160" s="3" t="s">
        <v>48</v>
      </c>
      <c r="BC160" s="5">
        <f t="shared" si="94"/>
        <v>0</v>
      </c>
      <c r="BD160" s="3" t="s">
        <v>586</v>
      </c>
      <c r="BE160" s="5">
        <f t="shared" si="95"/>
        <v>0</v>
      </c>
      <c r="BF160" s="5" t="s">
        <v>49</v>
      </c>
      <c r="BG160" s="5">
        <f t="shared" si="96"/>
        <v>1</v>
      </c>
      <c r="BH160" s="3" t="s">
        <v>49</v>
      </c>
      <c r="BI160" s="5">
        <f t="shared" si="97"/>
        <v>1</v>
      </c>
      <c r="BJ160" s="3" t="s">
        <v>49</v>
      </c>
      <c r="BK160" s="5">
        <f t="shared" si="98"/>
        <v>1</v>
      </c>
      <c r="BL160" s="3" t="s">
        <v>48</v>
      </c>
      <c r="BM160" s="5">
        <f t="shared" si="99"/>
        <v>0</v>
      </c>
      <c r="BN160" s="3" t="s">
        <v>49</v>
      </c>
      <c r="BO160" s="5">
        <f t="shared" si="100"/>
        <v>1</v>
      </c>
      <c r="BP160" s="3" t="s">
        <v>49</v>
      </c>
      <c r="BQ160" s="5">
        <f t="shared" si="101"/>
        <v>1</v>
      </c>
      <c r="BR160" s="3" t="s">
        <v>49</v>
      </c>
      <c r="BS160" s="5">
        <f t="shared" si="102"/>
        <v>1</v>
      </c>
      <c r="BT160" s="3" t="s">
        <v>48</v>
      </c>
      <c r="BU160" s="5">
        <f t="shared" si="103"/>
        <v>0</v>
      </c>
      <c r="BV160" s="5">
        <f t="shared" si="104"/>
        <v>0</v>
      </c>
      <c r="BW160" s="2">
        <f t="shared" si="105"/>
        <v>22</v>
      </c>
      <c r="BX160" s="5">
        <f t="shared" si="106"/>
        <v>32</v>
      </c>
      <c r="BY160" s="5">
        <f t="shared" si="107"/>
        <v>68.75</v>
      </c>
      <c r="BZ160" s="5"/>
      <c r="CA160" s="5"/>
      <c r="CB160" s="5"/>
      <c r="CC160" s="5"/>
    </row>
    <row r="161" spans="1:81" s="9" customFormat="1" x14ac:dyDescent="0.2">
      <c r="A161" s="3"/>
      <c r="B161" s="11" t="s">
        <v>587</v>
      </c>
      <c r="C161" s="5" t="s">
        <v>588</v>
      </c>
      <c r="D161" s="5"/>
      <c r="E161" s="3">
        <v>2018</v>
      </c>
      <c r="F161" s="3" t="s">
        <v>589</v>
      </c>
      <c r="G161" s="3">
        <v>32</v>
      </c>
      <c r="H161" s="3">
        <v>3</v>
      </c>
      <c r="I161" s="5" t="s">
        <v>590</v>
      </c>
      <c r="J161" s="3" t="s">
        <v>48</v>
      </c>
      <c r="K161" s="5">
        <f t="shared" si="72"/>
        <v>0</v>
      </c>
      <c r="L161" s="3" t="s">
        <v>48</v>
      </c>
      <c r="M161" s="5">
        <f t="shared" si="73"/>
        <v>0</v>
      </c>
      <c r="N161" s="3" t="s">
        <v>48</v>
      </c>
      <c r="O161" s="5">
        <f t="shared" si="74"/>
        <v>0</v>
      </c>
      <c r="P161" s="3" t="s">
        <v>48</v>
      </c>
      <c r="Q161" s="5">
        <f t="shared" si="75"/>
        <v>0</v>
      </c>
      <c r="R161" s="3" t="s">
        <v>48</v>
      </c>
      <c r="S161" s="5">
        <f t="shared" si="76"/>
        <v>0</v>
      </c>
      <c r="T161" s="3" t="s">
        <v>48</v>
      </c>
      <c r="U161" s="5">
        <f t="shared" si="77"/>
        <v>0</v>
      </c>
      <c r="V161" s="3" t="s">
        <v>48</v>
      </c>
      <c r="W161" s="5">
        <f t="shared" si="78"/>
        <v>0</v>
      </c>
      <c r="X161" s="3" t="s">
        <v>48</v>
      </c>
      <c r="Y161" s="5">
        <f t="shared" si="79"/>
        <v>0</v>
      </c>
      <c r="Z161" s="3" t="s">
        <v>49</v>
      </c>
      <c r="AA161" s="5">
        <f t="shared" si="80"/>
        <v>1</v>
      </c>
      <c r="AB161" s="3" t="s">
        <v>49</v>
      </c>
      <c r="AC161" s="5">
        <f t="shared" si="81"/>
        <v>1</v>
      </c>
      <c r="AD161" s="3" t="s">
        <v>49</v>
      </c>
      <c r="AE161" s="5">
        <f t="shared" si="82"/>
        <v>1</v>
      </c>
      <c r="AF161" s="3" t="s">
        <v>49</v>
      </c>
      <c r="AG161" s="5">
        <f t="shared" si="83"/>
        <v>1</v>
      </c>
      <c r="AH161" s="3" t="s">
        <v>48</v>
      </c>
      <c r="AI161" s="5">
        <f t="shared" si="84"/>
        <v>0</v>
      </c>
      <c r="AJ161" s="3" t="s">
        <v>48</v>
      </c>
      <c r="AK161" s="5">
        <f t="shared" si="85"/>
        <v>0</v>
      </c>
      <c r="AL161" s="3" t="s">
        <v>48</v>
      </c>
      <c r="AM161" s="5">
        <f t="shared" si="86"/>
        <v>0</v>
      </c>
      <c r="AN161" s="3" t="s">
        <v>49</v>
      </c>
      <c r="AO161" s="5">
        <f t="shared" si="87"/>
        <v>1</v>
      </c>
      <c r="AP161" s="3" t="s">
        <v>49</v>
      </c>
      <c r="AQ161" s="5">
        <f t="shared" si="88"/>
        <v>1</v>
      </c>
      <c r="AR161" s="3" t="s">
        <v>49</v>
      </c>
      <c r="AS161" s="5">
        <f t="shared" si="89"/>
        <v>1</v>
      </c>
      <c r="AT161" s="3" t="s">
        <v>48</v>
      </c>
      <c r="AU161" s="5">
        <f t="shared" si="90"/>
        <v>0</v>
      </c>
      <c r="AV161" s="3" t="s">
        <v>48</v>
      </c>
      <c r="AW161" s="5">
        <f t="shared" si="91"/>
        <v>0</v>
      </c>
      <c r="AX161" s="3" t="s">
        <v>48</v>
      </c>
      <c r="AY161" s="5">
        <f t="shared" si="92"/>
        <v>0</v>
      </c>
      <c r="AZ161" s="3" t="s">
        <v>49</v>
      </c>
      <c r="BA161" s="5">
        <f t="shared" si="93"/>
        <v>1</v>
      </c>
      <c r="BB161" s="3" t="s">
        <v>48</v>
      </c>
      <c r="BC161" s="5">
        <f t="shared" si="94"/>
        <v>0</v>
      </c>
      <c r="BD161" s="3" t="s">
        <v>48</v>
      </c>
      <c r="BE161" s="5">
        <f t="shared" si="95"/>
        <v>0</v>
      </c>
      <c r="BF161" s="3" t="s">
        <v>48</v>
      </c>
      <c r="BG161" s="5">
        <f t="shared" si="96"/>
        <v>0</v>
      </c>
      <c r="BH161" s="3" t="s">
        <v>49</v>
      </c>
      <c r="BI161" s="5">
        <f t="shared" si="97"/>
        <v>1</v>
      </c>
      <c r="BJ161" s="3" t="s">
        <v>48</v>
      </c>
      <c r="BK161" s="5">
        <f t="shared" si="98"/>
        <v>0</v>
      </c>
      <c r="BL161" s="3" t="s">
        <v>48</v>
      </c>
      <c r="BM161" s="5">
        <f t="shared" si="99"/>
        <v>0</v>
      </c>
      <c r="BN161" s="3" t="s">
        <v>49</v>
      </c>
      <c r="BO161" s="5">
        <f t="shared" si="100"/>
        <v>1</v>
      </c>
      <c r="BP161" s="3" t="s">
        <v>49</v>
      </c>
      <c r="BQ161" s="5">
        <f t="shared" si="101"/>
        <v>1</v>
      </c>
      <c r="BR161" s="3" t="s">
        <v>49</v>
      </c>
      <c r="BS161" s="5">
        <f t="shared" si="102"/>
        <v>1</v>
      </c>
      <c r="BT161" s="3" t="s">
        <v>48</v>
      </c>
      <c r="BU161" s="5">
        <f t="shared" si="103"/>
        <v>0</v>
      </c>
      <c r="BV161" s="5">
        <f t="shared" si="104"/>
        <v>0</v>
      </c>
      <c r="BW161" s="2">
        <f t="shared" si="105"/>
        <v>12</v>
      </c>
      <c r="BX161" s="5">
        <f t="shared" si="106"/>
        <v>32</v>
      </c>
      <c r="BY161" s="5">
        <f t="shared" si="107"/>
        <v>37.5</v>
      </c>
      <c r="BZ161" s="5"/>
      <c r="CA161" s="5"/>
      <c r="CB161" s="5"/>
      <c r="CC161" s="5"/>
    </row>
    <row r="162" spans="1:81" s="9" customFormat="1" x14ac:dyDescent="0.2">
      <c r="A162" s="7"/>
      <c r="B162" s="8" t="s">
        <v>591</v>
      </c>
      <c r="C162" s="9" t="s">
        <v>592</v>
      </c>
      <c r="E162" s="7">
        <v>2018</v>
      </c>
      <c r="F162" s="7" t="s">
        <v>593</v>
      </c>
      <c r="G162" s="7">
        <v>11</v>
      </c>
      <c r="H162" s="7">
        <v>4</v>
      </c>
      <c r="I162" s="9" t="s">
        <v>594</v>
      </c>
      <c r="J162" s="7" t="s">
        <v>49</v>
      </c>
      <c r="K162" s="5">
        <f t="shared" si="72"/>
        <v>1</v>
      </c>
      <c r="L162" s="7" t="s">
        <v>49</v>
      </c>
      <c r="M162" s="5">
        <f t="shared" si="73"/>
        <v>1</v>
      </c>
      <c r="N162" s="7" t="s">
        <v>49</v>
      </c>
      <c r="O162" s="5">
        <f t="shared" si="74"/>
        <v>1</v>
      </c>
      <c r="P162" s="7" t="s">
        <v>48</v>
      </c>
      <c r="Q162" s="5">
        <f t="shared" si="75"/>
        <v>0</v>
      </c>
      <c r="R162" s="7" t="s">
        <v>48</v>
      </c>
      <c r="S162" s="5">
        <f t="shared" si="76"/>
        <v>0</v>
      </c>
      <c r="T162" s="7" t="s">
        <v>49</v>
      </c>
      <c r="U162" s="5">
        <f t="shared" si="77"/>
        <v>1</v>
      </c>
      <c r="V162" s="7" t="s">
        <v>47</v>
      </c>
      <c r="W162" s="5">
        <f t="shared" si="78"/>
        <v>0</v>
      </c>
      <c r="X162" s="7" t="s">
        <v>48</v>
      </c>
      <c r="Y162" s="5">
        <f t="shared" si="79"/>
        <v>0</v>
      </c>
      <c r="Z162" s="7" t="s">
        <v>49</v>
      </c>
      <c r="AA162" s="5">
        <f t="shared" si="80"/>
        <v>1</v>
      </c>
      <c r="AB162" s="7" t="s">
        <v>49</v>
      </c>
      <c r="AC162" s="5">
        <f t="shared" si="81"/>
        <v>1</v>
      </c>
      <c r="AD162" s="7" t="s">
        <v>49</v>
      </c>
      <c r="AE162" s="5">
        <f t="shared" si="82"/>
        <v>1</v>
      </c>
      <c r="AF162" s="7" t="s">
        <v>49</v>
      </c>
      <c r="AG162" s="5">
        <f t="shared" si="83"/>
        <v>1</v>
      </c>
      <c r="AH162" s="7" t="s">
        <v>48</v>
      </c>
      <c r="AI162" s="5">
        <f t="shared" si="84"/>
        <v>0</v>
      </c>
      <c r="AJ162" s="7" t="s">
        <v>49</v>
      </c>
      <c r="AK162" s="5">
        <f t="shared" si="85"/>
        <v>1</v>
      </c>
      <c r="AL162" s="7" t="s">
        <v>48</v>
      </c>
      <c r="AM162" s="5">
        <f t="shared" si="86"/>
        <v>0</v>
      </c>
      <c r="AN162" s="7" t="s">
        <v>49</v>
      </c>
      <c r="AO162" s="5">
        <f t="shared" si="87"/>
        <v>1</v>
      </c>
      <c r="AP162" s="7" t="s">
        <v>49</v>
      </c>
      <c r="AQ162" s="5">
        <f t="shared" si="88"/>
        <v>1</v>
      </c>
      <c r="AR162" s="7" t="s">
        <v>48</v>
      </c>
      <c r="AS162" s="5">
        <f t="shared" si="89"/>
        <v>0</v>
      </c>
      <c r="AT162" s="7" t="s">
        <v>49</v>
      </c>
      <c r="AU162" s="5">
        <f t="shared" si="90"/>
        <v>1</v>
      </c>
      <c r="AV162" s="7" t="s">
        <v>48</v>
      </c>
      <c r="AW162" s="5">
        <f t="shared" si="91"/>
        <v>0</v>
      </c>
      <c r="AX162" s="7" t="s">
        <v>49</v>
      </c>
      <c r="AY162" s="5">
        <f t="shared" si="92"/>
        <v>1</v>
      </c>
      <c r="AZ162" s="7" t="s">
        <v>49</v>
      </c>
      <c r="BA162" s="5">
        <f t="shared" si="93"/>
        <v>1</v>
      </c>
      <c r="BB162" s="7" t="s">
        <v>48</v>
      </c>
      <c r="BC162" s="5">
        <f t="shared" si="94"/>
        <v>0</v>
      </c>
      <c r="BD162" s="7" t="s">
        <v>49</v>
      </c>
      <c r="BE162" s="5">
        <f t="shared" si="95"/>
        <v>1</v>
      </c>
      <c r="BF162" s="7" t="s">
        <v>48</v>
      </c>
      <c r="BG162" s="5">
        <f t="shared" si="96"/>
        <v>0</v>
      </c>
      <c r="BH162" s="7" t="s">
        <v>48</v>
      </c>
      <c r="BI162" s="5">
        <f t="shared" si="97"/>
        <v>0</v>
      </c>
      <c r="BJ162" s="7" t="s">
        <v>49</v>
      </c>
      <c r="BK162" s="5">
        <f t="shared" si="98"/>
        <v>1</v>
      </c>
      <c r="BL162" s="7" t="s">
        <v>48</v>
      </c>
      <c r="BM162" s="5">
        <f t="shared" si="99"/>
        <v>0</v>
      </c>
      <c r="BN162" s="7" t="s">
        <v>49</v>
      </c>
      <c r="BO162" s="5">
        <f t="shared" si="100"/>
        <v>1</v>
      </c>
      <c r="BP162" s="7" t="s">
        <v>49</v>
      </c>
      <c r="BQ162" s="5">
        <f t="shared" si="101"/>
        <v>1</v>
      </c>
      <c r="BR162" s="7" t="s">
        <v>49</v>
      </c>
      <c r="BS162" s="5">
        <f t="shared" si="102"/>
        <v>1</v>
      </c>
      <c r="BT162" s="7" t="s">
        <v>49</v>
      </c>
      <c r="BU162" s="5">
        <f t="shared" si="103"/>
        <v>1</v>
      </c>
      <c r="BV162" s="5">
        <f t="shared" si="104"/>
        <v>0</v>
      </c>
      <c r="BW162" s="2">
        <f t="shared" si="105"/>
        <v>20</v>
      </c>
      <c r="BX162" s="5">
        <f t="shared" si="106"/>
        <v>32</v>
      </c>
      <c r="BY162" s="5">
        <f t="shared" si="107"/>
        <v>62.5</v>
      </c>
    </row>
    <row r="163" spans="1:81" s="9" customFormat="1" x14ac:dyDescent="0.2">
      <c r="A163" s="3"/>
      <c r="B163" s="11" t="s">
        <v>595</v>
      </c>
      <c r="C163" s="5" t="s">
        <v>596</v>
      </c>
      <c r="D163" s="5"/>
      <c r="E163" s="3">
        <v>2018</v>
      </c>
      <c r="F163" s="3" t="s">
        <v>597</v>
      </c>
      <c r="G163" s="3">
        <v>52</v>
      </c>
      <c r="H163" s="5"/>
      <c r="I163" s="5" t="s">
        <v>598</v>
      </c>
      <c r="J163" s="3" t="s">
        <v>49</v>
      </c>
      <c r="K163" s="5">
        <f t="shared" si="72"/>
        <v>1</v>
      </c>
      <c r="L163" s="3" t="s">
        <v>48</v>
      </c>
      <c r="M163" s="5">
        <f t="shared" si="73"/>
        <v>0</v>
      </c>
      <c r="N163" s="3" t="s">
        <v>48</v>
      </c>
      <c r="O163" s="5">
        <f t="shared" si="74"/>
        <v>0</v>
      </c>
      <c r="P163" s="3" t="s">
        <v>48</v>
      </c>
      <c r="Q163" s="5">
        <f t="shared" si="75"/>
        <v>0</v>
      </c>
      <c r="R163" s="3" t="s">
        <v>48</v>
      </c>
      <c r="S163" s="5">
        <f t="shared" si="76"/>
        <v>0</v>
      </c>
      <c r="T163" s="3" t="s">
        <v>48</v>
      </c>
      <c r="U163" s="5">
        <f t="shared" si="77"/>
        <v>0</v>
      </c>
      <c r="V163" s="3" t="s">
        <v>48</v>
      </c>
      <c r="W163" s="5">
        <f t="shared" si="78"/>
        <v>0</v>
      </c>
      <c r="X163" s="3" t="s">
        <v>48</v>
      </c>
      <c r="Y163" s="5">
        <f t="shared" si="79"/>
        <v>0</v>
      </c>
      <c r="Z163" s="3" t="s">
        <v>49</v>
      </c>
      <c r="AA163" s="5">
        <f t="shared" si="80"/>
        <v>1</v>
      </c>
      <c r="AB163" s="3" t="s">
        <v>49</v>
      </c>
      <c r="AC163" s="5">
        <f t="shared" si="81"/>
        <v>1</v>
      </c>
      <c r="AD163" s="3" t="s">
        <v>49</v>
      </c>
      <c r="AE163" s="5">
        <f t="shared" si="82"/>
        <v>1</v>
      </c>
      <c r="AF163" s="3" t="s">
        <v>49</v>
      </c>
      <c r="AG163" s="5">
        <f t="shared" si="83"/>
        <v>1</v>
      </c>
      <c r="AH163" s="3" t="s">
        <v>48</v>
      </c>
      <c r="AI163" s="5">
        <f t="shared" si="84"/>
        <v>0</v>
      </c>
      <c r="AJ163" s="3" t="s">
        <v>48</v>
      </c>
      <c r="AK163" s="5">
        <f t="shared" si="85"/>
        <v>0</v>
      </c>
      <c r="AL163" s="3" t="s">
        <v>48</v>
      </c>
      <c r="AM163" s="5">
        <f t="shared" si="86"/>
        <v>0</v>
      </c>
      <c r="AN163" s="3" t="s">
        <v>49</v>
      </c>
      <c r="AO163" s="5">
        <f t="shared" si="87"/>
        <v>1</v>
      </c>
      <c r="AP163" s="3" t="s">
        <v>49</v>
      </c>
      <c r="AQ163" s="5">
        <f t="shared" si="88"/>
        <v>1</v>
      </c>
      <c r="AR163" s="3" t="s">
        <v>48</v>
      </c>
      <c r="AS163" s="5">
        <f t="shared" si="89"/>
        <v>0</v>
      </c>
      <c r="AT163" s="3" t="s">
        <v>49</v>
      </c>
      <c r="AU163" s="5">
        <f t="shared" si="90"/>
        <v>1</v>
      </c>
      <c r="AV163" s="3" t="s">
        <v>48</v>
      </c>
      <c r="AW163" s="5">
        <f t="shared" si="91"/>
        <v>0</v>
      </c>
      <c r="AX163" s="3" t="s">
        <v>49</v>
      </c>
      <c r="AY163" s="5">
        <f t="shared" si="92"/>
        <v>1</v>
      </c>
      <c r="AZ163" s="5" t="s">
        <v>48</v>
      </c>
      <c r="BA163" s="5">
        <f t="shared" si="93"/>
        <v>0</v>
      </c>
      <c r="BB163" s="3" t="s">
        <v>48</v>
      </c>
      <c r="BC163" s="5">
        <f t="shared" si="94"/>
        <v>0</v>
      </c>
      <c r="BD163" s="3" t="s">
        <v>48</v>
      </c>
      <c r="BE163" s="5">
        <f t="shared" si="95"/>
        <v>0</v>
      </c>
      <c r="BF163" s="3" t="s">
        <v>48</v>
      </c>
      <c r="BG163" s="5">
        <f t="shared" si="96"/>
        <v>0</v>
      </c>
      <c r="BH163" s="3" t="s">
        <v>49</v>
      </c>
      <c r="BI163" s="5">
        <f t="shared" si="97"/>
        <v>1</v>
      </c>
      <c r="BJ163" s="3" t="s">
        <v>48</v>
      </c>
      <c r="BK163" s="5">
        <f t="shared" si="98"/>
        <v>0</v>
      </c>
      <c r="BL163" s="3" t="s">
        <v>48</v>
      </c>
      <c r="BM163" s="5">
        <f t="shared" si="99"/>
        <v>0</v>
      </c>
      <c r="BN163" s="3" t="s">
        <v>49</v>
      </c>
      <c r="BO163" s="5">
        <f t="shared" si="100"/>
        <v>1</v>
      </c>
      <c r="BP163" s="3" t="s">
        <v>49</v>
      </c>
      <c r="BQ163" s="5">
        <f t="shared" si="101"/>
        <v>1</v>
      </c>
      <c r="BR163" s="3" t="s">
        <v>49</v>
      </c>
      <c r="BS163" s="5">
        <f t="shared" si="102"/>
        <v>1</v>
      </c>
      <c r="BT163" s="3" t="s">
        <v>48</v>
      </c>
      <c r="BU163" s="5">
        <f t="shared" si="103"/>
        <v>0</v>
      </c>
      <c r="BV163" s="5">
        <f t="shared" si="104"/>
        <v>0</v>
      </c>
      <c r="BW163" s="2">
        <f t="shared" si="105"/>
        <v>13</v>
      </c>
      <c r="BX163" s="5">
        <f t="shared" si="106"/>
        <v>32</v>
      </c>
      <c r="BY163" s="5">
        <f t="shared" si="107"/>
        <v>40.625</v>
      </c>
      <c r="BZ163" s="5"/>
      <c r="CA163" s="5"/>
      <c r="CB163" s="5"/>
      <c r="CC163" s="5"/>
    </row>
    <row r="164" spans="1:81" s="9" customFormat="1" x14ac:dyDescent="0.2">
      <c r="A164" s="3"/>
      <c r="B164" s="11" t="s">
        <v>599</v>
      </c>
      <c r="C164" s="5" t="s">
        <v>600</v>
      </c>
      <c r="D164" s="5"/>
      <c r="E164" s="3">
        <v>2018</v>
      </c>
      <c r="F164" s="3" t="s">
        <v>597</v>
      </c>
      <c r="G164" s="3">
        <v>52</v>
      </c>
      <c r="H164" s="5"/>
      <c r="I164" s="5" t="s">
        <v>601</v>
      </c>
      <c r="J164" s="3" t="s">
        <v>48</v>
      </c>
      <c r="K164" s="5">
        <f t="shared" si="72"/>
        <v>0</v>
      </c>
      <c r="L164" s="3" t="s">
        <v>48</v>
      </c>
      <c r="M164" s="5">
        <f t="shared" si="73"/>
        <v>0</v>
      </c>
      <c r="N164" s="3" t="s">
        <v>48</v>
      </c>
      <c r="O164" s="5">
        <f t="shared" si="74"/>
        <v>0</v>
      </c>
      <c r="P164" s="3" t="s">
        <v>48</v>
      </c>
      <c r="Q164" s="5">
        <f t="shared" si="75"/>
        <v>0</v>
      </c>
      <c r="R164" s="3" t="s">
        <v>48</v>
      </c>
      <c r="S164" s="5">
        <f t="shared" si="76"/>
        <v>0</v>
      </c>
      <c r="T164" s="3" t="s">
        <v>48</v>
      </c>
      <c r="U164" s="5">
        <f t="shared" si="77"/>
        <v>0</v>
      </c>
      <c r="V164" s="3" t="s">
        <v>48</v>
      </c>
      <c r="W164" s="5">
        <f t="shared" si="78"/>
        <v>0</v>
      </c>
      <c r="X164" s="3" t="s">
        <v>48</v>
      </c>
      <c r="Y164" s="5">
        <f t="shared" si="79"/>
        <v>0</v>
      </c>
      <c r="Z164" s="3" t="s">
        <v>49</v>
      </c>
      <c r="AA164" s="5">
        <f t="shared" si="80"/>
        <v>1</v>
      </c>
      <c r="AB164" s="3" t="s">
        <v>49</v>
      </c>
      <c r="AC164" s="5">
        <f t="shared" si="81"/>
        <v>1</v>
      </c>
      <c r="AD164" s="3" t="s">
        <v>49</v>
      </c>
      <c r="AE164" s="5">
        <f t="shared" si="82"/>
        <v>1</v>
      </c>
      <c r="AF164" s="3" t="s">
        <v>49</v>
      </c>
      <c r="AG164" s="5">
        <f t="shared" si="83"/>
        <v>1</v>
      </c>
      <c r="AH164" s="3" t="s">
        <v>48</v>
      </c>
      <c r="AI164" s="5">
        <f t="shared" si="84"/>
        <v>0</v>
      </c>
      <c r="AJ164" s="3" t="s">
        <v>49</v>
      </c>
      <c r="AK164" s="5">
        <f t="shared" si="85"/>
        <v>1</v>
      </c>
      <c r="AL164" s="3" t="s">
        <v>48</v>
      </c>
      <c r="AM164" s="5">
        <f t="shared" si="86"/>
        <v>0</v>
      </c>
      <c r="AN164" s="3" t="s">
        <v>49</v>
      </c>
      <c r="AO164" s="5">
        <f t="shared" si="87"/>
        <v>1</v>
      </c>
      <c r="AP164" s="3" t="s">
        <v>49</v>
      </c>
      <c r="AQ164" s="5">
        <f t="shared" si="88"/>
        <v>1</v>
      </c>
      <c r="AR164" s="3" t="s">
        <v>48</v>
      </c>
      <c r="AS164" s="5">
        <f t="shared" si="89"/>
        <v>0</v>
      </c>
      <c r="AT164" s="3" t="s">
        <v>49</v>
      </c>
      <c r="AU164" s="5">
        <f t="shared" si="90"/>
        <v>1</v>
      </c>
      <c r="AV164" s="3" t="s">
        <v>48</v>
      </c>
      <c r="AW164" s="5">
        <f t="shared" si="91"/>
        <v>0</v>
      </c>
      <c r="AX164" s="3" t="s">
        <v>49</v>
      </c>
      <c r="AY164" s="5">
        <f t="shared" si="92"/>
        <v>1</v>
      </c>
      <c r="AZ164" s="5" t="s">
        <v>48</v>
      </c>
      <c r="BA164" s="5">
        <f t="shared" si="93"/>
        <v>0</v>
      </c>
      <c r="BB164" s="3" t="s">
        <v>48</v>
      </c>
      <c r="BC164" s="5">
        <f t="shared" si="94"/>
        <v>0</v>
      </c>
      <c r="BD164" s="3" t="s">
        <v>48</v>
      </c>
      <c r="BE164" s="5">
        <f t="shared" si="95"/>
        <v>0</v>
      </c>
      <c r="BF164" s="3" t="s">
        <v>48</v>
      </c>
      <c r="BG164" s="5">
        <f t="shared" si="96"/>
        <v>0</v>
      </c>
      <c r="BH164" s="3" t="s">
        <v>48</v>
      </c>
      <c r="BI164" s="5">
        <f t="shared" si="97"/>
        <v>0</v>
      </c>
      <c r="BJ164" s="3" t="s">
        <v>48</v>
      </c>
      <c r="BK164" s="5">
        <f t="shared" si="98"/>
        <v>0</v>
      </c>
      <c r="BL164" s="3" t="s">
        <v>48</v>
      </c>
      <c r="BM164" s="5">
        <f t="shared" si="99"/>
        <v>0</v>
      </c>
      <c r="BN164" s="3" t="s">
        <v>49</v>
      </c>
      <c r="BO164" s="5">
        <f t="shared" si="100"/>
        <v>1</v>
      </c>
      <c r="BP164" s="3" t="s">
        <v>49</v>
      </c>
      <c r="BQ164" s="5">
        <f t="shared" si="101"/>
        <v>1</v>
      </c>
      <c r="BR164" s="3" t="s">
        <v>49</v>
      </c>
      <c r="BS164" s="5">
        <f t="shared" si="102"/>
        <v>1</v>
      </c>
      <c r="BT164" s="3" t="s">
        <v>48</v>
      </c>
      <c r="BU164" s="5">
        <f t="shared" si="103"/>
        <v>0</v>
      </c>
      <c r="BV164" s="5">
        <f t="shared" si="104"/>
        <v>0</v>
      </c>
      <c r="BW164" s="2">
        <f t="shared" si="105"/>
        <v>12</v>
      </c>
      <c r="BX164" s="5">
        <f t="shared" si="106"/>
        <v>32</v>
      </c>
      <c r="BY164" s="5">
        <f t="shared" si="107"/>
        <v>37.5</v>
      </c>
      <c r="BZ164" s="5"/>
      <c r="CA164" s="5"/>
      <c r="CB164" s="5"/>
      <c r="CC164" s="5"/>
    </row>
    <row r="165" spans="1:81" s="9" customFormat="1" x14ac:dyDescent="0.2">
      <c r="A165" s="7"/>
      <c r="B165" s="8" t="s">
        <v>602</v>
      </c>
      <c r="C165" s="9" t="s">
        <v>603</v>
      </c>
      <c r="D165" s="10"/>
      <c r="E165" s="7">
        <v>2018</v>
      </c>
      <c r="F165" s="7" t="s">
        <v>597</v>
      </c>
      <c r="G165" s="7">
        <v>52</v>
      </c>
      <c r="I165" s="9" t="s">
        <v>604</v>
      </c>
      <c r="J165" s="9" t="s">
        <v>47</v>
      </c>
      <c r="K165" s="5">
        <f t="shared" si="72"/>
        <v>0</v>
      </c>
      <c r="L165" s="9" t="s">
        <v>48</v>
      </c>
      <c r="M165" s="5">
        <f t="shared" si="73"/>
        <v>0</v>
      </c>
      <c r="N165" s="9" t="s">
        <v>48</v>
      </c>
      <c r="O165" s="5">
        <f t="shared" si="74"/>
        <v>0</v>
      </c>
      <c r="P165" s="9" t="s">
        <v>48</v>
      </c>
      <c r="Q165" s="5">
        <f t="shared" si="75"/>
        <v>0</v>
      </c>
      <c r="R165" s="9" t="s">
        <v>48</v>
      </c>
      <c r="S165" s="5">
        <f t="shared" si="76"/>
        <v>0</v>
      </c>
      <c r="T165" s="9" t="s">
        <v>48</v>
      </c>
      <c r="U165" s="5">
        <f t="shared" si="77"/>
        <v>0</v>
      </c>
      <c r="V165" s="9" t="s">
        <v>48</v>
      </c>
      <c r="W165" s="5">
        <f t="shared" si="78"/>
        <v>0</v>
      </c>
      <c r="X165" s="9" t="s">
        <v>48</v>
      </c>
      <c r="Y165" s="5">
        <f t="shared" si="79"/>
        <v>0</v>
      </c>
      <c r="Z165" s="9" t="s">
        <v>49</v>
      </c>
      <c r="AA165" s="5">
        <f t="shared" si="80"/>
        <v>1</v>
      </c>
      <c r="AB165" s="9" t="s">
        <v>48</v>
      </c>
      <c r="AC165" s="5">
        <f t="shared" si="81"/>
        <v>0</v>
      </c>
      <c r="AD165" s="9" t="s">
        <v>48</v>
      </c>
      <c r="AE165" s="5">
        <f t="shared" si="82"/>
        <v>0</v>
      </c>
      <c r="AF165" s="9" t="s">
        <v>49</v>
      </c>
      <c r="AG165" s="5">
        <f t="shared" si="83"/>
        <v>1</v>
      </c>
      <c r="AH165" s="9" t="s">
        <v>48</v>
      </c>
      <c r="AI165" s="5">
        <f t="shared" si="84"/>
        <v>0</v>
      </c>
      <c r="AJ165" s="9" t="s">
        <v>49</v>
      </c>
      <c r="AK165" s="5">
        <f t="shared" si="85"/>
        <v>1</v>
      </c>
      <c r="AL165" s="9" t="s">
        <v>48</v>
      </c>
      <c r="AM165" s="5">
        <f t="shared" si="86"/>
        <v>0</v>
      </c>
      <c r="AN165" s="9" t="s">
        <v>49</v>
      </c>
      <c r="AO165" s="5">
        <f t="shared" si="87"/>
        <v>1</v>
      </c>
      <c r="AP165" s="9" t="s">
        <v>49</v>
      </c>
      <c r="AQ165" s="5">
        <f t="shared" si="88"/>
        <v>1</v>
      </c>
      <c r="AR165" s="9" t="s">
        <v>48</v>
      </c>
      <c r="AS165" s="5">
        <f t="shared" si="89"/>
        <v>0</v>
      </c>
      <c r="AT165" s="9" t="s">
        <v>49</v>
      </c>
      <c r="AU165" s="5">
        <f t="shared" si="90"/>
        <v>1</v>
      </c>
      <c r="AV165" s="9" t="s">
        <v>48</v>
      </c>
      <c r="AW165" s="5">
        <f t="shared" si="91"/>
        <v>0</v>
      </c>
      <c r="AX165" s="9" t="s">
        <v>48</v>
      </c>
      <c r="AY165" s="5">
        <f t="shared" si="92"/>
        <v>0</v>
      </c>
      <c r="AZ165" s="9" t="s">
        <v>48</v>
      </c>
      <c r="BA165" s="5">
        <f t="shared" si="93"/>
        <v>0</v>
      </c>
      <c r="BB165" s="9" t="s">
        <v>48</v>
      </c>
      <c r="BC165" s="5">
        <f t="shared" si="94"/>
        <v>0</v>
      </c>
      <c r="BD165" s="9" t="s">
        <v>49</v>
      </c>
      <c r="BE165" s="5">
        <f t="shared" si="95"/>
        <v>1</v>
      </c>
      <c r="BF165" s="9" t="s">
        <v>48</v>
      </c>
      <c r="BG165" s="5">
        <f t="shared" si="96"/>
        <v>0</v>
      </c>
      <c r="BH165" s="9" t="s">
        <v>49</v>
      </c>
      <c r="BI165" s="5">
        <f t="shared" si="97"/>
        <v>1</v>
      </c>
      <c r="BJ165" s="9" t="s">
        <v>48</v>
      </c>
      <c r="BK165" s="5">
        <f t="shared" si="98"/>
        <v>0</v>
      </c>
      <c r="BL165" s="9" t="s">
        <v>49</v>
      </c>
      <c r="BM165" s="5">
        <f t="shared" si="99"/>
        <v>1</v>
      </c>
      <c r="BN165" s="9" t="s">
        <v>49</v>
      </c>
      <c r="BO165" s="5">
        <f t="shared" si="100"/>
        <v>1</v>
      </c>
      <c r="BP165" s="9" t="s">
        <v>49</v>
      </c>
      <c r="BQ165" s="5">
        <f t="shared" si="101"/>
        <v>1</v>
      </c>
      <c r="BR165" s="9" t="s">
        <v>49</v>
      </c>
      <c r="BS165" s="5">
        <f t="shared" si="102"/>
        <v>1</v>
      </c>
      <c r="BT165" s="9" t="s">
        <v>47</v>
      </c>
      <c r="BU165" s="5">
        <f t="shared" si="103"/>
        <v>0</v>
      </c>
      <c r="BV165" s="5">
        <f t="shared" si="104"/>
        <v>0</v>
      </c>
      <c r="BW165" s="2">
        <f t="shared" si="105"/>
        <v>12</v>
      </c>
      <c r="BX165" s="5">
        <f t="shared" si="106"/>
        <v>32</v>
      </c>
      <c r="BY165" s="5">
        <f t="shared" si="107"/>
        <v>37.5</v>
      </c>
    </row>
    <row r="166" spans="1:81" s="9" customFormat="1" x14ac:dyDescent="0.2">
      <c r="A166" s="7"/>
      <c r="B166" s="8" t="s">
        <v>605</v>
      </c>
      <c r="C166" s="9" t="s">
        <v>606</v>
      </c>
      <c r="D166" s="10"/>
      <c r="E166" s="7">
        <v>2018</v>
      </c>
      <c r="F166" s="7" t="s">
        <v>597</v>
      </c>
      <c r="G166" s="7">
        <v>52</v>
      </c>
      <c r="I166" s="9" t="s">
        <v>607</v>
      </c>
      <c r="J166" s="9" t="s">
        <v>49</v>
      </c>
      <c r="K166" s="5">
        <f t="shared" si="72"/>
        <v>1</v>
      </c>
      <c r="L166" s="9" t="s">
        <v>48</v>
      </c>
      <c r="M166" s="5">
        <f t="shared" si="73"/>
        <v>0</v>
      </c>
      <c r="N166" s="9" t="s">
        <v>48</v>
      </c>
      <c r="O166" s="5">
        <f t="shared" si="74"/>
        <v>0</v>
      </c>
      <c r="P166" s="9" t="s">
        <v>48</v>
      </c>
      <c r="Q166" s="5">
        <f t="shared" si="75"/>
        <v>0</v>
      </c>
      <c r="R166" s="9" t="s">
        <v>48</v>
      </c>
      <c r="S166" s="5">
        <f t="shared" si="76"/>
        <v>0</v>
      </c>
      <c r="T166" s="9" t="s">
        <v>48</v>
      </c>
      <c r="U166" s="5">
        <f t="shared" si="77"/>
        <v>0</v>
      </c>
      <c r="V166" s="9" t="s">
        <v>48</v>
      </c>
      <c r="W166" s="5">
        <f t="shared" si="78"/>
        <v>0</v>
      </c>
      <c r="X166" s="9" t="s">
        <v>48</v>
      </c>
      <c r="Y166" s="5">
        <f t="shared" si="79"/>
        <v>0</v>
      </c>
      <c r="Z166" s="9" t="s">
        <v>49</v>
      </c>
      <c r="AA166" s="5">
        <f t="shared" si="80"/>
        <v>1</v>
      </c>
      <c r="AB166" s="9" t="s">
        <v>49</v>
      </c>
      <c r="AC166" s="5">
        <f t="shared" si="81"/>
        <v>1</v>
      </c>
      <c r="AD166" s="9" t="s">
        <v>49</v>
      </c>
      <c r="AE166" s="5">
        <f t="shared" si="82"/>
        <v>1</v>
      </c>
      <c r="AF166" s="9" t="s">
        <v>49</v>
      </c>
      <c r="AG166" s="5">
        <f t="shared" si="83"/>
        <v>1</v>
      </c>
      <c r="AH166" s="9" t="s">
        <v>48</v>
      </c>
      <c r="AI166" s="5">
        <f t="shared" si="84"/>
        <v>0</v>
      </c>
      <c r="AJ166" s="9" t="s">
        <v>49</v>
      </c>
      <c r="AK166" s="5">
        <f t="shared" si="85"/>
        <v>1</v>
      </c>
      <c r="AL166" s="9" t="s">
        <v>48</v>
      </c>
      <c r="AM166" s="5">
        <f t="shared" si="86"/>
        <v>0</v>
      </c>
      <c r="AN166" s="9" t="s">
        <v>48</v>
      </c>
      <c r="AO166" s="5">
        <f t="shared" si="87"/>
        <v>0</v>
      </c>
      <c r="AP166" s="9" t="s">
        <v>49</v>
      </c>
      <c r="AQ166" s="5">
        <f t="shared" si="88"/>
        <v>1</v>
      </c>
      <c r="AR166" s="9" t="s">
        <v>48</v>
      </c>
      <c r="AS166" s="5">
        <f t="shared" si="89"/>
        <v>0</v>
      </c>
      <c r="AT166" s="9" t="s">
        <v>49</v>
      </c>
      <c r="AU166" s="5">
        <f t="shared" si="90"/>
        <v>1</v>
      </c>
      <c r="AV166" s="9" t="s">
        <v>48</v>
      </c>
      <c r="AW166" s="5">
        <f t="shared" si="91"/>
        <v>0</v>
      </c>
      <c r="AX166" s="9" t="s">
        <v>49</v>
      </c>
      <c r="AY166" s="5">
        <f t="shared" si="92"/>
        <v>1</v>
      </c>
      <c r="AZ166" s="9" t="s">
        <v>49</v>
      </c>
      <c r="BA166" s="5">
        <f t="shared" si="93"/>
        <v>1</v>
      </c>
      <c r="BB166" s="9" t="s">
        <v>48</v>
      </c>
      <c r="BC166" s="5">
        <f t="shared" si="94"/>
        <v>0</v>
      </c>
      <c r="BD166" s="9" t="s">
        <v>48</v>
      </c>
      <c r="BE166" s="5">
        <f t="shared" si="95"/>
        <v>0</v>
      </c>
      <c r="BF166" s="9" t="s">
        <v>49</v>
      </c>
      <c r="BG166" s="5">
        <f t="shared" si="96"/>
        <v>1</v>
      </c>
      <c r="BH166" s="9" t="s">
        <v>49</v>
      </c>
      <c r="BI166" s="5">
        <f t="shared" si="97"/>
        <v>1</v>
      </c>
      <c r="BJ166" s="9" t="s">
        <v>48</v>
      </c>
      <c r="BK166" s="5">
        <f t="shared" si="98"/>
        <v>0</v>
      </c>
      <c r="BL166" s="9" t="s">
        <v>48</v>
      </c>
      <c r="BM166" s="5">
        <f t="shared" si="99"/>
        <v>0</v>
      </c>
      <c r="BN166" s="9" t="s">
        <v>49</v>
      </c>
      <c r="BO166" s="5">
        <f t="shared" si="100"/>
        <v>1</v>
      </c>
      <c r="BP166" s="9" t="s">
        <v>49</v>
      </c>
      <c r="BQ166" s="5">
        <f t="shared" si="101"/>
        <v>1</v>
      </c>
      <c r="BR166" s="9" t="s">
        <v>49</v>
      </c>
      <c r="BS166" s="5">
        <f t="shared" si="102"/>
        <v>1</v>
      </c>
      <c r="BT166" s="9" t="s">
        <v>47</v>
      </c>
      <c r="BU166" s="5">
        <f t="shared" si="103"/>
        <v>0</v>
      </c>
      <c r="BV166" s="5">
        <f t="shared" si="104"/>
        <v>0</v>
      </c>
      <c r="BW166" s="2">
        <f t="shared" si="105"/>
        <v>15</v>
      </c>
      <c r="BX166" s="5">
        <f t="shared" si="106"/>
        <v>32</v>
      </c>
      <c r="BY166" s="5">
        <f t="shared" si="107"/>
        <v>46.875</v>
      </c>
    </row>
    <row r="167" spans="1:81" s="9" customFormat="1" x14ac:dyDescent="0.2">
      <c r="A167" s="7"/>
      <c r="B167" s="8" t="s">
        <v>608</v>
      </c>
      <c r="C167" s="9" t="s">
        <v>609</v>
      </c>
      <c r="D167" s="10"/>
      <c r="E167" s="7">
        <v>2018</v>
      </c>
      <c r="F167" s="7" t="s">
        <v>597</v>
      </c>
      <c r="G167" s="7">
        <v>52</v>
      </c>
      <c r="I167" s="9" t="s">
        <v>610</v>
      </c>
      <c r="J167" s="9" t="s">
        <v>47</v>
      </c>
      <c r="K167" s="5">
        <f t="shared" si="72"/>
        <v>0</v>
      </c>
      <c r="L167" s="9" t="s">
        <v>48</v>
      </c>
      <c r="M167" s="5">
        <f t="shared" si="73"/>
        <v>0</v>
      </c>
      <c r="N167" s="9" t="s">
        <v>48</v>
      </c>
      <c r="O167" s="5">
        <f t="shared" si="74"/>
        <v>0</v>
      </c>
      <c r="P167" s="9" t="s">
        <v>48</v>
      </c>
      <c r="Q167" s="5">
        <f t="shared" si="75"/>
        <v>0</v>
      </c>
      <c r="R167" s="9" t="s">
        <v>48</v>
      </c>
      <c r="S167" s="5">
        <f t="shared" si="76"/>
        <v>0</v>
      </c>
      <c r="T167" s="9" t="s">
        <v>49</v>
      </c>
      <c r="U167" s="5">
        <f t="shared" si="77"/>
        <v>1</v>
      </c>
      <c r="V167" s="9" t="s">
        <v>48</v>
      </c>
      <c r="W167" s="5">
        <f t="shared" si="78"/>
        <v>0</v>
      </c>
      <c r="X167" s="9" t="s">
        <v>48</v>
      </c>
      <c r="Y167" s="5">
        <f t="shared" si="79"/>
        <v>0</v>
      </c>
      <c r="Z167" s="9" t="s">
        <v>49</v>
      </c>
      <c r="AA167" s="5">
        <f t="shared" si="80"/>
        <v>1</v>
      </c>
      <c r="AB167" s="9" t="s">
        <v>49</v>
      </c>
      <c r="AC167" s="5">
        <f t="shared" si="81"/>
        <v>1</v>
      </c>
      <c r="AD167" s="9" t="s">
        <v>49</v>
      </c>
      <c r="AE167" s="5">
        <f t="shared" si="82"/>
        <v>1</v>
      </c>
      <c r="AF167" s="9" t="s">
        <v>49</v>
      </c>
      <c r="AG167" s="5">
        <f t="shared" si="83"/>
        <v>1</v>
      </c>
      <c r="AH167" s="9" t="s">
        <v>48</v>
      </c>
      <c r="AI167" s="5">
        <f t="shared" si="84"/>
        <v>0</v>
      </c>
      <c r="AJ167" s="9" t="s">
        <v>48</v>
      </c>
      <c r="AK167" s="5">
        <f t="shared" si="85"/>
        <v>0</v>
      </c>
      <c r="AL167" s="9" t="s">
        <v>48</v>
      </c>
      <c r="AM167" s="5">
        <f t="shared" si="86"/>
        <v>0</v>
      </c>
      <c r="AN167" s="9" t="s">
        <v>49</v>
      </c>
      <c r="AO167" s="5">
        <f t="shared" si="87"/>
        <v>1</v>
      </c>
      <c r="AP167" s="9" t="s">
        <v>49</v>
      </c>
      <c r="AQ167" s="5">
        <f t="shared" si="88"/>
        <v>1</v>
      </c>
      <c r="AR167" s="9" t="s">
        <v>48</v>
      </c>
      <c r="AS167" s="5">
        <f t="shared" si="89"/>
        <v>0</v>
      </c>
      <c r="AT167" s="9" t="s">
        <v>49</v>
      </c>
      <c r="AU167" s="5">
        <f t="shared" si="90"/>
        <v>1</v>
      </c>
      <c r="AV167" s="9" t="s">
        <v>48</v>
      </c>
      <c r="AW167" s="5">
        <f t="shared" si="91"/>
        <v>0</v>
      </c>
      <c r="AX167" s="9" t="s">
        <v>49</v>
      </c>
      <c r="AY167" s="5">
        <f t="shared" si="92"/>
        <v>1</v>
      </c>
      <c r="AZ167" s="9" t="s">
        <v>49</v>
      </c>
      <c r="BA167" s="5">
        <f t="shared" si="93"/>
        <v>1</v>
      </c>
      <c r="BB167" s="9" t="s">
        <v>48</v>
      </c>
      <c r="BC167" s="5">
        <f t="shared" si="94"/>
        <v>0</v>
      </c>
      <c r="BD167" s="9" t="s">
        <v>48</v>
      </c>
      <c r="BE167" s="5">
        <f t="shared" si="95"/>
        <v>0</v>
      </c>
      <c r="BF167" s="9" t="s">
        <v>48</v>
      </c>
      <c r="BG167" s="5">
        <f t="shared" si="96"/>
        <v>0</v>
      </c>
      <c r="BH167" s="9" t="s">
        <v>49</v>
      </c>
      <c r="BI167" s="5">
        <f t="shared" si="97"/>
        <v>1</v>
      </c>
      <c r="BJ167" s="9" t="s">
        <v>48</v>
      </c>
      <c r="BK167" s="5">
        <f t="shared" si="98"/>
        <v>0</v>
      </c>
      <c r="BL167" s="9" t="s">
        <v>48</v>
      </c>
      <c r="BM167" s="5">
        <f t="shared" si="99"/>
        <v>0</v>
      </c>
      <c r="BN167" s="9" t="s">
        <v>49</v>
      </c>
      <c r="BO167" s="5">
        <f t="shared" si="100"/>
        <v>1</v>
      </c>
      <c r="BP167" s="9" t="s">
        <v>49</v>
      </c>
      <c r="BQ167" s="5">
        <f t="shared" si="101"/>
        <v>1</v>
      </c>
      <c r="BR167" s="9" t="s">
        <v>49</v>
      </c>
      <c r="BS167" s="5">
        <f t="shared" si="102"/>
        <v>1</v>
      </c>
      <c r="BT167" s="9" t="s">
        <v>47</v>
      </c>
      <c r="BU167" s="5">
        <f t="shared" si="103"/>
        <v>0</v>
      </c>
      <c r="BV167" s="5">
        <f t="shared" si="104"/>
        <v>0</v>
      </c>
      <c r="BW167" s="2">
        <f t="shared" si="105"/>
        <v>14</v>
      </c>
      <c r="BX167" s="5">
        <f t="shared" si="106"/>
        <v>32</v>
      </c>
      <c r="BY167" s="5">
        <f t="shared" si="107"/>
        <v>43.75</v>
      </c>
    </row>
    <row r="168" spans="1:81" s="9" customFormat="1" x14ac:dyDescent="0.2">
      <c r="A168" s="7"/>
      <c r="B168" s="8" t="s">
        <v>611</v>
      </c>
      <c r="C168" s="9" t="s">
        <v>612</v>
      </c>
      <c r="D168" s="10"/>
      <c r="E168" s="7">
        <v>2018</v>
      </c>
      <c r="F168" s="7" t="s">
        <v>597</v>
      </c>
      <c r="G168" s="7">
        <v>52</v>
      </c>
      <c r="I168" s="9" t="s">
        <v>613</v>
      </c>
      <c r="J168" s="9" t="s">
        <v>49</v>
      </c>
      <c r="K168" s="5">
        <f t="shared" si="72"/>
        <v>1</v>
      </c>
      <c r="L168" s="9" t="s">
        <v>48</v>
      </c>
      <c r="M168" s="5">
        <f t="shared" si="73"/>
        <v>0</v>
      </c>
      <c r="N168" s="9" t="s">
        <v>48</v>
      </c>
      <c r="O168" s="5">
        <f t="shared" si="74"/>
        <v>0</v>
      </c>
      <c r="P168" s="9" t="s">
        <v>48</v>
      </c>
      <c r="Q168" s="5">
        <f t="shared" si="75"/>
        <v>0</v>
      </c>
      <c r="R168" s="9" t="s">
        <v>48</v>
      </c>
      <c r="S168" s="5">
        <f t="shared" si="76"/>
        <v>0</v>
      </c>
      <c r="T168" s="9" t="s">
        <v>48</v>
      </c>
      <c r="U168" s="5">
        <f t="shared" si="77"/>
        <v>0</v>
      </c>
      <c r="V168" s="9" t="s">
        <v>48</v>
      </c>
      <c r="W168" s="5">
        <f t="shared" si="78"/>
        <v>0</v>
      </c>
      <c r="X168" s="9" t="s">
        <v>48</v>
      </c>
      <c r="Y168" s="5">
        <f t="shared" si="79"/>
        <v>0</v>
      </c>
      <c r="Z168" s="9" t="s">
        <v>49</v>
      </c>
      <c r="AA168" s="5">
        <f t="shared" si="80"/>
        <v>1</v>
      </c>
      <c r="AB168" s="9" t="s">
        <v>48</v>
      </c>
      <c r="AC168" s="5">
        <f t="shared" si="81"/>
        <v>0</v>
      </c>
      <c r="AD168" s="9" t="s">
        <v>48</v>
      </c>
      <c r="AE168" s="5">
        <f t="shared" si="82"/>
        <v>0</v>
      </c>
      <c r="AF168" s="9" t="s">
        <v>49</v>
      </c>
      <c r="AG168" s="5">
        <f t="shared" si="83"/>
        <v>1</v>
      </c>
      <c r="AH168" s="9" t="s">
        <v>48</v>
      </c>
      <c r="AI168" s="5">
        <f t="shared" si="84"/>
        <v>0</v>
      </c>
      <c r="AJ168" s="9" t="s">
        <v>49</v>
      </c>
      <c r="AK168" s="5">
        <f t="shared" si="85"/>
        <v>1</v>
      </c>
      <c r="AL168" s="9" t="s">
        <v>48</v>
      </c>
      <c r="AM168" s="5">
        <f t="shared" si="86"/>
        <v>0</v>
      </c>
      <c r="AN168" s="9" t="s">
        <v>49</v>
      </c>
      <c r="AO168" s="5">
        <f t="shared" si="87"/>
        <v>1</v>
      </c>
      <c r="AP168" s="9" t="s">
        <v>49</v>
      </c>
      <c r="AQ168" s="5">
        <f t="shared" si="88"/>
        <v>1</v>
      </c>
      <c r="AR168" s="9" t="s">
        <v>48</v>
      </c>
      <c r="AS168" s="5">
        <f t="shared" si="89"/>
        <v>0</v>
      </c>
      <c r="AT168" s="9" t="s">
        <v>49</v>
      </c>
      <c r="AU168" s="5">
        <f t="shared" si="90"/>
        <v>1</v>
      </c>
      <c r="AV168" s="9" t="s">
        <v>49</v>
      </c>
      <c r="AW168" s="5">
        <f t="shared" si="91"/>
        <v>1</v>
      </c>
      <c r="AX168" s="9" t="s">
        <v>49</v>
      </c>
      <c r="AY168" s="5">
        <f t="shared" si="92"/>
        <v>1</v>
      </c>
      <c r="AZ168" s="9" t="s">
        <v>48</v>
      </c>
      <c r="BA168" s="5">
        <f t="shared" si="93"/>
        <v>0</v>
      </c>
      <c r="BB168" s="9" t="s">
        <v>48</v>
      </c>
      <c r="BC168" s="5">
        <f t="shared" si="94"/>
        <v>0</v>
      </c>
      <c r="BD168" s="9" t="s">
        <v>48</v>
      </c>
      <c r="BE168" s="5">
        <f t="shared" si="95"/>
        <v>0</v>
      </c>
      <c r="BF168" s="9" t="s">
        <v>48</v>
      </c>
      <c r="BG168" s="5">
        <f t="shared" si="96"/>
        <v>0</v>
      </c>
      <c r="BH168" s="9" t="s">
        <v>48</v>
      </c>
      <c r="BI168" s="5">
        <f t="shared" si="97"/>
        <v>0</v>
      </c>
      <c r="BJ168" s="9" t="s">
        <v>48</v>
      </c>
      <c r="BK168" s="5">
        <f t="shared" si="98"/>
        <v>0</v>
      </c>
      <c r="BL168" s="9" t="s">
        <v>48</v>
      </c>
      <c r="BM168" s="5">
        <f t="shared" si="99"/>
        <v>0</v>
      </c>
      <c r="BN168" s="9" t="s">
        <v>49</v>
      </c>
      <c r="BO168" s="5">
        <f t="shared" si="100"/>
        <v>1</v>
      </c>
      <c r="BP168" s="9" t="s">
        <v>49</v>
      </c>
      <c r="BQ168" s="5">
        <f t="shared" si="101"/>
        <v>1</v>
      </c>
      <c r="BR168" s="9" t="s">
        <v>49</v>
      </c>
      <c r="BS168" s="5">
        <f t="shared" si="102"/>
        <v>1</v>
      </c>
      <c r="BT168" s="9" t="s">
        <v>47</v>
      </c>
      <c r="BU168" s="5">
        <f t="shared" si="103"/>
        <v>0</v>
      </c>
      <c r="BV168" s="5">
        <f t="shared" si="104"/>
        <v>0</v>
      </c>
      <c r="BW168" s="2">
        <f t="shared" si="105"/>
        <v>12</v>
      </c>
      <c r="BX168" s="5">
        <f t="shared" si="106"/>
        <v>32</v>
      </c>
      <c r="BY168" s="5">
        <f t="shared" si="107"/>
        <v>37.5</v>
      </c>
    </row>
    <row r="169" spans="1:81" s="9" customFormat="1" x14ac:dyDescent="0.2">
      <c r="A169" s="7"/>
      <c r="B169" s="8" t="s">
        <v>614</v>
      </c>
      <c r="C169" s="9" t="s">
        <v>615</v>
      </c>
      <c r="D169" s="10"/>
      <c r="E169" s="7">
        <v>2018</v>
      </c>
      <c r="F169" s="7" t="s">
        <v>597</v>
      </c>
      <c r="G169" s="7">
        <v>52</v>
      </c>
      <c r="I169" s="9" t="s">
        <v>616</v>
      </c>
      <c r="J169" s="9" t="s">
        <v>48</v>
      </c>
      <c r="K169" s="5">
        <f t="shared" si="72"/>
        <v>0</v>
      </c>
      <c r="L169" s="9" t="s">
        <v>48</v>
      </c>
      <c r="M169" s="5">
        <f t="shared" si="73"/>
        <v>0</v>
      </c>
      <c r="N169" s="9" t="s">
        <v>48</v>
      </c>
      <c r="O169" s="5">
        <f t="shared" si="74"/>
        <v>0</v>
      </c>
      <c r="P169" s="9" t="s">
        <v>48</v>
      </c>
      <c r="Q169" s="5">
        <f t="shared" si="75"/>
        <v>0</v>
      </c>
      <c r="R169" s="9" t="s">
        <v>48</v>
      </c>
      <c r="S169" s="5">
        <f t="shared" si="76"/>
        <v>0</v>
      </c>
      <c r="T169" s="9" t="s">
        <v>48</v>
      </c>
      <c r="U169" s="5">
        <f t="shared" si="77"/>
        <v>0</v>
      </c>
      <c r="V169" s="9" t="s">
        <v>48</v>
      </c>
      <c r="W169" s="5">
        <f t="shared" si="78"/>
        <v>0</v>
      </c>
      <c r="X169" s="9" t="s">
        <v>48</v>
      </c>
      <c r="Y169" s="5">
        <f t="shared" si="79"/>
        <v>0</v>
      </c>
      <c r="Z169" s="9" t="s">
        <v>49</v>
      </c>
      <c r="AA169" s="5">
        <f t="shared" si="80"/>
        <v>1</v>
      </c>
      <c r="AB169" s="9" t="s">
        <v>48</v>
      </c>
      <c r="AC169" s="5">
        <f t="shared" si="81"/>
        <v>0</v>
      </c>
      <c r="AD169" s="9" t="s">
        <v>49</v>
      </c>
      <c r="AE169" s="5">
        <f t="shared" si="82"/>
        <v>1</v>
      </c>
      <c r="AF169" s="9" t="s">
        <v>49</v>
      </c>
      <c r="AG169" s="5">
        <f t="shared" si="83"/>
        <v>1</v>
      </c>
      <c r="AH169" s="9" t="s">
        <v>48</v>
      </c>
      <c r="AI169" s="5">
        <f t="shared" si="84"/>
        <v>0</v>
      </c>
      <c r="AJ169" s="9" t="s">
        <v>48</v>
      </c>
      <c r="AK169" s="5">
        <f t="shared" si="85"/>
        <v>0</v>
      </c>
      <c r="AL169" s="9" t="s">
        <v>48</v>
      </c>
      <c r="AM169" s="5">
        <f t="shared" si="86"/>
        <v>0</v>
      </c>
      <c r="AN169" s="9" t="s">
        <v>49</v>
      </c>
      <c r="AO169" s="5">
        <f t="shared" si="87"/>
        <v>1</v>
      </c>
      <c r="AP169" s="9" t="s">
        <v>49</v>
      </c>
      <c r="AQ169" s="5">
        <f t="shared" si="88"/>
        <v>1</v>
      </c>
      <c r="AR169" s="9" t="s">
        <v>48</v>
      </c>
      <c r="AS169" s="5">
        <f t="shared" si="89"/>
        <v>0</v>
      </c>
      <c r="AT169" s="9" t="s">
        <v>49</v>
      </c>
      <c r="AU169" s="5">
        <f t="shared" si="90"/>
        <v>1</v>
      </c>
      <c r="AV169" s="9" t="s">
        <v>48</v>
      </c>
      <c r="AW169" s="5">
        <f t="shared" si="91"/>
        <v>0</v>
      </c>
      <c r="AX169" s="9" t="s">
        <v>49</v>
      </c>
      <c r="AY169" s="5">
        <f t="shared" si="92"/>
        <v>1</v>
      </c>
      <c r="AZ169" s="9" t="s">
        <v>49</v>
      </c>
      <c r="BA169" s="5">
        <f t="shared" si="93"/>
        <v>1</v>
      </c>
      <c r="BB169" s="9" t="s">
        <v>48</v>
      </c>
      <c r="BC169" s="5">
        <f t="shared" si="94"/>
        <v>0</v>
      </c>
      <c r="BD169" s="9" t="s">
        <v>48</v>
      </c>
      <c r="BE169" s="5">
        <f t="shared" si="95"/>
        <v>0</v>
      </c>
      <c r="BF169" s="9" t="s">
        <v>49</v>
      </c>
      <c r="BG169" s="5">
        <f t="shared" si="96"/>
        <v>1</v>
      </c>
      <c r="BH169" s="9" t="s">
        <v>49</v>
      </c>
      <c r="BI169" s="5">
        <f t="shared" si="97"/>
        <v>1</v>
      </c>
      <c r="BJ169" s="9" t="s">
        <v>48</v>
      </c>
      <c r="BK169" s="5">
        <f t="shared" si="98"/>
        <v>0</v>
      </c>
      <c r="BL169" s="9" t="s">
        <v>48</v>
      </c>
      <c r="BM169" s="5">
        <f t="shared" si="99"/>
        <v>0</v>
      </c>
      <c r="BN169" s="9" t="s">
        <v>49</v>
      </c>
      <c r="BO169" s="5">
        <f t="shared" si="100"/>
        <v>1</v>
      </c>
      <c r="BP169" s="9" t="s">
        <v>49</v>
      </c>
      <c r="BQ169" s="5">
        <f t="shared" si="101"/>
        <v>1</v>
      </c>
      <c r="BR169" s="9" t="s">
        <v>49</v>
      </c>
      <c r="BS169" s="5">
        <f t="shared" si="102"/>
        <v>1</v>
      </c>
      <c r="BT169" s="9" t="s">
        <v>47</v>
      </c>
      <c r="BU169" s="5">
        <f t="shared" si="103"/>
        <v>0</v>
      </c>
      <c r="BV169" s="5">
        <f t="shared" si="104"/>
        <v>0</v>
      </c>
      <c r="BW169" s="2">
        <f t="shared" si="105"/>
        <v>13</v>
      </c>
      <c r="BX169" s="5">
        <f t="shared" si="106"/>
        <v>32</v>
      </c>
      <c r="BY169" s="5">
        <f t="shared" si="107"/>
        <v>40.625</v>
      </c>
    </row>
    <row r="170" spans="1:81" s="9" customFormat="1" x14ac:dyDescent="0.2">
      <c r="A170" s="7"/>
      <c r="B170" s="8" t="s">
        <v>617</v>
      </c>
      <c r="C170" s="9" t="s">
        <v>618</v>
      </c>
      <c r="E170" s="7">
        <v>2018</v>
      </c>
      <c r="F170" s="7" t="s">
        <v>597</v>
      </c>
      <c r="G170" s="7">
        <v>52</v>
      </c>
      <c r="I170" s="9" t="s">
        <v>619</v>
      </c>
      <c r="J170" s="9" t="s">
        <v>47</v>
      </c>
      <c r="K170" s="5">
        <f t="shared" si="72"/>
        <v>0</v>
      </c>
      <c r="L170" s="9" t="s">
        <v>48</v>
      </c>
      <c r="M170" s="5">
        <f t="shared" si="73"/>
        <v>0</v>
      </c>
      <c r="N170" s="9" t="s">
        <v>48</v>
      </c>
      <c r="O170" s="5">
        <f t="shared" si="74"/>
        <v>0</v>
      </c>
      <c r="P170" s="9" t="s">
        <v>48</v>
      </c>
      <c r="Q170" s="5">
        <f t="shared" si="75"/>
        <v>0</v>
      </c>
      <c r="R170" s="9" t="s">
        <v>48</v>
      </c>
      <c r="S170" s="5">
        <f t="shared" si="76"/>
        <v>0</v>
      </c>
      <c r="T170" s="9" t="s">
        <v>48</v>
      </c>
      <c r="U170" s="5">
        <f t="shared" si="77"/>
        <v>0</v>
      </c>
      <c r="V170" s="9" t="s">
        <v>48</v>
      </c>
      <c r="W170" s="5">
        <f t="shared" si="78"/>
        <v>0</v>
      </c>
      <c r="X170" s="9" t="s">
        <v>48</v>
      </c>
      <c r="Y170" s="5">
        <f t="shared" si="79"/>
        <v>0</v>
      </c>
      <c r="Z170" s="9" t="s">
        <v>48</v>
      </c>
      <c r="AA170" s="5">
        <f t="shared" si="80"/>
        <v>0</v>
      </c>
      <c r="AB170" s="9" t="s">
        <v>49</v>
      </c>
      <c r="AC170" s="5">
        <f t="shared" si="81"/>
        <v>1</v>
      </c>
      <c r="AD170" s="9" t="s">
        <v>49</v>
      </c>
      <c r="AE170" s="5">
        <f t="shared" si="82"/>
        <v>1</v>
      </c>
      <c r="AF170" s="9" t="s">
        <v>49</v>
      </c>
      <c r="AG170" s="5">
        <f t="shared" si="83"/>
        <v>1</v>
      </c>
      <c r="AH170" s="9" t="s">
        <v>48</v>
      </c>
      <c r="AI170" s="5">
        <f t="shared" si="84"/>
        <v>0</v>
      </c>
      <c r="AJ170" s="9" t="s">
        <v>48</v>
      </c>
      <c r="AK170" s="5">
        <f t="shared" si="85"/>
        <v>0</v>
      </c>
      <c r="AL170" s="9" t="s">
        <v>49</v>
      </c>
      <c r="AM170" s="5">
        <f t="shared" si="86"/>
        <v>1</v>
      </c>
      <c r="AN170" s="9" t="s">
        <v>48</v>
      </c>
      <c r="AO170" s="5">
        <f t="shared" si="87"/>
        <v>0</v>
      </c>
      <c r="AP170" s="9" t="s">
        <v>48</v>
      </c>
      <c r="AQ170" s="5">
        <f t="shared" si="88"/>
        <v>0</v>
      </c>
      <c r="AR170" s="9" t="s">
        <v>48</v>
      </c>
      <c r="AS170" s="5">
        <f t="shared" si="89"/>
        <v>0</v>
      </c>
      <c r="AT170" s="9" t="s">
        <v>48</v>
      </c>
      <c r="AU170" s="5">
        <f t="shared" si="90"/>
        <v>0</v>
      </c>
      <c r="AV170" s="9" t="s">
        <v>47</v>
      </c>
      <c r="AW170" s="5">
        <f t="shared" si="91"/>
        <v>0</v>
      </c>
      <c r="AX170" s="9" t="s">
        <v>49</v>
      </c>
      <c r="AY170" s="5">
        <f t="shared" si="92"/>
        <v>1</v>
      </c>
      <c r="AZ170" s="9" t="s">
        <v>48</v>
      </c>
      <c r="BA170" s="5">
        <f t="shared" si="93"/>
        <v>0</v>
      </c>
      <c r="BB170" s="9" t="s">
        <v>48</v>
      </c>
      <c r="BC170" s="5">
        <f t="shared" si="94"/>
        <v>0</v>
      </c>
      <c r="BD170" s="9" t="s">
        <v>48</v>
      </c>
      <c r="BE170" s="5">
        <f t="shared" si="95"/>
        <v>0</v>
      </c>
      <c r="BF170" s="9" t="s">
        <v>48</v>
      </c>
      <c r="BG170" s="5">
        <f t="shared" si="96"/>
        <v>0</v>
      </c>
      <c r="BH170" s="9" t="s">
        <v>48</v>
      </c>
      <c r="BI170" s="5">
        <f t="shared" si="97"/>
        <v>0</v>
      </c>
      <c r="BJ170" s="9" t="s">
        <v>48</v>
      </c>
      <c r="BK170" s="5">
        <f t="shared" si="98"/>
        <v>0</v>
      </c>
      <c r="BL170" s="9" t="s">
        <v>48</v>
      </c>
      <c r="BM170" s="5">
        <f t="shared" si="99"/>
        <v>0</v>
      </c>
      <c r="BN170" s="9" t="s">
        <v>49</v>
      </c>
      <c r="BO170" s="5">
        <f t="shared" si="100"/>
        <v>1</v>
      </c>
      <c r="BP170" s="9" t="s">
        <v>49</v>
      </c>
      <c r="BQ170" s="5">
        <f t="shared" si="101"/>
        <v>1</v>
      </c>
      <c r="BR170" s="9" t="s">
        <v>49</v>
      </c>
      <c r="BS170" s="5">
        <f t="shared" si="102"/>
        <v>1</v>
      </c>
      <c r="BT170" s="9" t="s">
        <v>47</v>
      </c>
      <c r="BU170" s="5">
        <f t="shared" si="103"/>
        <v>0</v>
      </c>
      <c r="BV170" s="5">
        <f t="shared" si="104"/>
        <v>0</v>
      </c>
      <c r="BW170" s="2">
        <f t="shared" si="105"/>
        <v>8</v>
      </c>
      <c r="BX170" s="5">
        <f t="shared" si="106"/>
        <v>32</v>
      </c>
      <c r="BY170" s="5">
        <f t="shared" si="107"/>
        <v>25</v>
      </c>
    </row>
    <row r="171" spans="1:81" x14ac:dyDescent="0.2">
      <c r="A171" s="7"/>
      <c r="B171" s="8" t="s">
        <v>620</v>
      </c>
      <c r="C171" s="9" t="s">
        <v>621</v>
      </c>
      <c r="D171" s="9"/>
      <c r="E171" s="7">
        <v>2018</v>
      </c>
      <c r="F171" s="7" t="s">
        <v>622</v>
      </c>
      <c r="G171" s="7">
        <v>26</v>
      </c>
      <c r="H171" s="9"/>
      <c r="I171" s="9" t="s">
        <v>623</v>
      </c>
      <c r="J171" s="7" t="s">
        <v>49</v>
      </c>
      <c r="K171" s="5">
        <f t="shared" si="72"/>
        <v>1</v>
      </c>
      <c r="L171" s="7" t="s">
        <v>49</v>
      </c>
      <c r="M171" s="5">
        <f t="shared" si="73"/>
        <v>1</v>
      </c>
      <c r="N171" s="7" t="s">
        <v>49</v>
      </c>
      <c r="O171" s="5">
        <f t="shared" si="74"/>
        <v>1</v>
      </c>
      <c r="P171" s="7" t="s">
        <v>48</v>
      </c>
      <c r="Q171" s="5">
        <f t="shared" si="75"/>
        <v>0</v>
      </c>
      <c r="R171" s="7" t="s">
        <v>48</v>
      </c>
      <c r="S171" s="5">
        <f t="shared" si="76"/>
        <v>0</v>
      </c>
      <c r="T171" s="7" t="s">
        <v>49</v>
      </c>
      <c r="U171" s="5">
        <f t="shared" si="77"/>
        <v>1</v>
      </c>
      <c r="V171" s="7" t="s">
        <v>48</v>
      </c>
      <c r="W171" s="5">
        <f t="shared" si="78"/>
        <v>0</v>
      </c>
      <c r="X171" s="7" t="s">
        <v>48</v>
      </c>
      <c r="Y171" s="5">
        <f t="shared" si="79"/>
        <v>0</v>
      </c>
      <c r="Z171" s="7" t="s">
        <v>49</v>
      </c>
      <c r="AA171" s="5">
        <f t="shared" si="80"/>
        <v>1</v>
      </c>
      <c r="AB171" s="7" t="s">
        <v>49</v>
      </c>
      <c r="AC171" s="5">
        <f t="shared" si="81"/>
        <v>1</v>
      </c>
      <c r="AD171" s="7" t="s">
        <v>49</v>
      </c>
      <c r="AE171" s="5">
        <f t="shared" si="82"/>
        <v>1</v>
      </c>
      <c r="AF171" s="7" t="s">
        <v>49</v>
      </c>
      <c r="AG171" s="5">
        <f t="shared" si="83"/>
        <v>1</v>
      </c>
      <c r="AH171" s="7" t="s">
        <v>48</v>
      </c>
      <c r="AI171" s="5">
        <f t="shared" si="84"/>
        <v>0</v>
      </c>
      <c r="AJ171" s="7" t="s">
        <v>49</v>
      </c>
      <c r="AK171" s="5">
        <f t="shared" si="85"/>
        <v>1</v>
      </c>
      <c r="AL171" s="7" t="s">
        <v>48</v>
      </c>
      <c r="AM171" s="5">
        <f t="shared" si="86"/>
        <v>0</v>
      </c>
      <c r="AN171" s="7" t="s">
        <v>49</v>
      </c>
      <c r="AO171" s="5">
        <f t="shared" si="87"/>
        <v>1</v>
      </c>
      <c r="AP171" s="7" t="s">
        <v>49</v>
      </c>
      <c r="AQ171" s="5">
        <f t="shared" si="88"/>
        <v>1</v>
      </c>
      <c r="AR171" s="7" t="s">
        <v>48</v>
      </c>
      <c r="AS171" s="5">
        <f t="shared" si="89"/>
        <v>0</v>
      </c>
      <c r="AT171" s="7" t="s">
        <v>49</v>
      </c>
      <c r="AU171" s="5">
        <f t="shared" si="90"/>
        <v>1</v>
      </c>
      <c r="AV171" s="7" t="s">
        <v>48</v>
      </c>
      <c r="AW171" s="5">
        <f t="shared" si="91"/>
        <v>0</v>
      </c>
      <c r="AX171" s="7" t="s">
        <v>49</v>
      </c>
      <c r="AY171" s="5">
        <f t="shared" si="92"/>
        <v>1</v>
      </c>
      <c r="AZ171" s="7" t="s">
        <v>48</v>
      </c>
      <c r="BA171" s="5">
        <f t="shared" si="93"/>
        <v>0</v>
      </c>
      <c r="BB171" s="7" t="s">
        <v>48</v>
      </c>
      <c r="BC171" s="5">
        <f t="shared" si="94"/>
        <v>0</v>
      </c>
      <c r="BD171" s="7" t="s">
        <v>49</v>
      </c>
      <c r="BE171" s="5">
        <f t="shared" si="95"/>
        <v>1</v>
      </c>
      <c r="BF171" s="7" t="s">
        <v>49</v>
      </c>
      <c r="BG171" s="5">
        <f t="shared" si="96"/>
        <v>1</v>
      </c>
      <c r="BH171" s="7" t="s">
        <v>48</v>
      </c>
      <c r="BI171" s="5">
        <f t="shared" si="97"/>
        <v>0</v>
      </c>
      <c r="BJ171" s="7" t="s">
        <v>48</v>
      </c>
      <c r="BK171" s="5">
        <f t="shared" si="98"/>
        <v>0</v>
      </c>
      <c r="BL171" s="7" t="s">
        <v>48</v>
      </c>
      <c r="BM171" s="5">
        <f t="shared" si="99"/>
        <v>0</v>
      </c>
      <c r="BN171" s="7" t="s">
        <v>49</v>
      </c>
      <c r="BO171" s="5">
        <f t="shared" si="100"/>
        <v>1</v>
      </c>
      <c r="BP171" s="7" t="s">
        <v>49</v>
      </c>
      <c r="BQ171" s="5">
        <f t="shared" si="101"/>
        <v>1</v>
      </c>
      <c r="BR171" s="7" t="s">
        <v>48</v>
      </c>
      <c r="BS171" s="5">
        <f t="shared" si="102"/>
        <v>0</v>
      </c>
      <c r="BT171" s="7" t="s">
        <v>48</v>
      </c>
      <c r="BU171" s="5">
        <f t="shared" si="103"/>
        <v>0</v>
      </c>
      <c r="BV171" s="5">
        <f t="shared" si="104"/>
        <v>0</v>
      </c>
      <c r="BW171" s="2">
        <f t="shared" si="105"/>
        <v>17</v>
      </c>
      <c r="BX171" s="5">
        <f t="shared" si="106"/>
        <v>32</v>
      </c>
      <c r="BY171" s="5">
        <f t="shared" si="107"/>
        <v>53.125</v>
      </c>
      <c r="BZ171" s="9"/>
      <c r="CA171" s="9"/>
      <c r="CB171" s="9"/>
      <c r="CC171" s="9"/>
    </row>
    <row r="172" spans="1:81" x14ac:dyDescent="0.2">
      <c r="A172" s="7"/>
      <c r="B172" s="8" t="s">
        <v>624</v>
      </c>
      <c r="C172" s="9" t="s">
        <v>625</v>
      </c>
      <c r="D172" s="9"/>
      <c r="E172" s="7">
        <v>2018</v>
      </c>
      <c r="F172" s="7" t="s">
        <v>622</v>
      </c>
      <c r="G172" s="7">
        <v>26</v>
      </c>
      <c r="H172" s="9"/>
      <c r="I172" s="9" t="s">
        <v>626</v>
      </c>
      <c r="J172" s="7" t="s">
        <v>49</v>
      </c>
      <c r="K172" s="5">
        <f t="shared" si="72"/>
        <v>1</v>
      </c>
      <c r="L172" s="7" t="s">
        <v>49</v>
      </c>
      <c r="M172" s="5">
        <f t="shared" si="73"/>
        <v>1</v>
      </c>
      <c r="N172" s="7" t="s">
        <v>49</v>
      </c>
      <c r="O172" s="5">
        <f t="shared" si="74"/>
        <v>1</v>
      </c>
      <c r="P172" s="7" t="s">
        <v>48</v>
      </c>
      <c r="Q172" s="5">
        <f t="shared" si="75"/>
        <v>0</v>
      </c>
      <c r="R172" s="7" t="s">
        <v>48</v>
      </c>
      <c r="S172" s="5">
        <f t="shared" si="76"/>
        <v>0</v>
      </c>
      <c r="T172" s="7" t="s">
        <v>49</v>
      </c>
      <c r="U172" s="5">
        <f t="shared" si="77"/>
        <v>1</v>
      </c>
      <c r="V172" s="7" t="s">
        <v>48</v>
      </c>
      <c r="W172" s="5">
        <f t="shared" si="78"/>
        <v>0</v>
      </c>
      <c r="X172" s="7" t="s">
        <v>48</v>
      </c>
      <c r="Y172" s="5">
        <f t="shared" si="79"/>
        <v>0</v>
      </c>
      <c r="Z172" s="7" t="s">
        <v>49</v>
      </c>
      <c r="AA172" s="5">
        <f t="shared" si="80"/>
        <v>1</v>
      </c>
      <c r="AB172" s="7" t="s">
        <v>49</v>
      </c>
      <c r="AC172" s="5">
        <f t="shared" si="81"/>
        <v>1</v>
      </c>
      <c r="AD172" s="7" t="s">
        <v>49</v>
      </c>
      <c r="AE172" s="5">
        <f t="shared" si="82"/>
        <v>1</v>
      </c>
      <c r="AF172" s="7" t="s">
        <v>49</v>
      </c>
      <c r="AG172" s="5">
        <f t="shared" si="83"/>
        <v>1</v>
      </c>
      <c r="AH172" s="7" t="s">
        <v>48</v>
      </c>
      <c r="AI172" s="5">
        <f t="shared" si="84"/>
        <v>0</v>
      </c>
      <c r="AJ172" s="7" t="s">
        <v>49</v>
      </c>
      <c r="AK172" s="5">
        <f t="shared" si="85"/>
        <v>1</v>
      </c>
      <c r="AL172" s="7" t="s">
        <v>48</v>
      </c>
      <c r="AM172" s="5">
        <f t="shared" si="86"/>
        <v>0</v>
      </c>
      <c r="AN172" s="7" t="s">
        <v>49</v>
      </c>
      <c r="AO172" s="5">
        <f t="shared" si="87"/>
        <v>1</v>
      </c>
      <c r="AP172" s="7" t="s">
        <v>49</v>
      </c>
      <c r="AQ172" s="5">
        <f t="shared" si="88"/>
        <v>1</v>
      </c>
      <c r="AR172" s="7" t="s">
        <v>48</v>
      </c>
      <c r="AS172" s="5">
        <f t="shared" si="89"/>
        <v>0</v>
      </c>
      <c r="AT172" s="7" t="s">
        <v>49</v>
      </c>
      <c r="AU172" s="5">
        <f t="shared" si="90"/>
        <v>1</v>
      </c>
      <c r="AV172" s="7" t="s">
        <v>49</v>
      </c>
      <c r="AW172" s="5">
        <f t="shared" si="91"/>
        <v>1</v>
      </c>
      <c r="AX172" s="7" t="s">
        <v>49</v>
      </c>
      <c r="AY172" s="5">
        <f t="shared" si="92"/>
        <v>1</v>
      </c>
      <c r="AZ172" s="7" t="s">
        <v>48</v>
      </c>
      <c r="BA172" s="5">
        <f t="shared" si="93"/>
        <v>0</v>
      </c>
      <c r="BB172" s="7" t="s">
        <v>48</v>
      </c>
      <c r="BC172" s="5">
        <f t="shared" si="94"/>
        <v>0</v>
      </c>
      <c r="BD172" s="7" t="s">
        <v>49</v>
      </c>
      <c r="BE172" s="5">
        <f t="shared" si="95"/>
        <v>1</v>
      </c>
      <c r="BF172" s="7" t="s">
        <v>49</v>
      </c>
      <c r="BG172" s="5">
        <f t="shared" si="96"/>
        <v>1</v>
      </c>
      <c r="BH172" s="7" t="s">
        <v>49</v>
      </c>
      <c r="BI172" s="5">
        <f t="shared" si="97"/>
        <v>1</v>
      </c>
      <c r="BJ172" s="7" t="s">
        <v>48</v>
      </c>
      <c r="BK172" s="5">
        <f t="shared" si="98"/>
        <v>0</v>
      </c>
      <c r="BL172" s="7" t="s">
        <v>48</v>
      </c>
      <c r="BM172" s="5">
        <f t="shared" si="99"/>
        <v>0</v>
      </c>
      <c r="BN172" s="7" t="s">
        <v>49</v>
      </c>
      <c r="BO172" s="5">
        <f t="shared" si="100"/>
        <v>1</v>
      </c>
      <c r="BP172" s="7" t="s">
        <v>49</v>
      </c>
      <c r="BQ172" s="5">
        <f t="shared" si="101"/>
        <v>1</v>
      </c>
      <c r="BR172" s="7" t="s">
        <v>49</v>
      </c>
      <c r="BS172" s="5">
        <f t="shared" si="102"/>
        <v>1</v>
      </c>
      <c r="BT172" s="7" t="s">
        <v>48</v>
      </c>
      <c r="BU172" s="5">
        <f t="shared" si="103"/>
        <v>0</v>
      </c>
      <c r="BV172" s="5">
        <f t="shared" si="104"/>
        <v>0</v>
      </c>
      <c r="BW172" s="2">
        <f t="shared" si="105"/>
        <v>20</v>
      </c>
      <c r="BX172" s="5">
        <f t="shared" si="106"/>
        <v>32</v>
      </c>
      <c r="BY172" s="5">
        <f t="shared" si="107"/>
        <v>62.5</v>
      </c>
      <c r="BZ172" s="9"/>
      <c r="CA172" s="9"/>
      <c r="CB172" s="9"/>
      <c r="CC172" s="9"/>
    </row>
    <row r="173" spans="1:81" x14ac:dyDescent="0.2">
      <c r="A173" s="7"/>
      <c r="B173" s="8" t="s">
        <v>627</v>
      </c>
      <c r="C173" s="9" t="s">
        <v>628</v>
      </c>
      <c r="D173" s="9"/>
      <c r="E173" s="7">
        <v>2018</v>
      </c>
      <c r="F173" s="7" t="s">
        <v>622</v>
      </c>
      <c r="G173" s="7">
        <v>26</v>
      </c>
      <c r="H173" s="9"/>
      <c r="I173" s="9" t="s">
        <v>629</v>
      </c>
      <c r="J173" s="7" t="s">
        <v>49</v>
      </c>
      <c r="K173" s="5">
        <f t="shared" si="72"/>
        <v>1</v>
      </c>
      <c r="L173" s="7" t="s">
        <v>49</v>
      </c>
      <c r="M173" s="5">
        <f t="shared" si="73"/>
        <v>1</v>
      </c>
      <c r="N173" s="7" t="s">
        <v>49</v>
      </c>
      <c r="O173" s="5">
        <f t="shared" si="74"/>
        <v>1</v>
      </c>
      <c r="P173" s="7" t="s">
        <v>48</v>
      </c>
      <c r="Q173" s="5">
        <f t="shared" si="75"/>
        <v>0</v>
      </c>
      <c r="R173" s="7" t="s">
        <v>48</v>
      </c>
      <c r="S173" s="5">
        <f t="shared" si="76"/>
        <v>0</v>
      </c>
      <c r="T173" s="7" t="s">
        <v>49</v>
      </c>
      <c r="U173" s="5">
        <f t="shared" si="77"/>
        <v>1</v>
      </c>
      <c r="V173" s="7" t="s">
        <v>49</v>
      </c>
      <c r="W173" s="5">
        <f t="shared" si="78"/>
        <v>1</v>
      </c>
      <c r="X173" s="7" t="s">
        <v>48</v>
      </c>
      <c r="Y173" s="5">
        <f t="shared" si="79"/>
        <v>0</v>
      </c>
      <c r="Z173" s="7" t="s">
        <v>49</v>
      </c>
      <c r="AA173" s="5">
        <f t="shared" si="80"/>
        <v>1</v>
      </c>
      <c r="AB173" s="7" t="s">
        <v>49</v>
      </c>
      <c r="AC173" s="5">
        <f t="shared" si="81"/>
        <v>1</v>
      </c>
      <c r="AD173" s="7" t="s">
        <v>49</v>
      </c>
      <c r="AE173" s="5">
        <f t="shared" si="82"/>
        <v>1</v>
      </c>
      <c r="AF173" s="7" t="s">
        <v>49</v>
      </c>
      <c r="AG173" s="5">
        <f t="shared" si="83"/>
        <v>1</v>
      </c>
      <c r="AH173" s="7" t="s">
        <v>49</v>
      </c>
      <c r="AI173" s="5">
        <f t="shared" si="84"/>
        <v>1</v>
      </c>
      <c r="AJ173" s="7" t="s">
        <v>49</v>
      </c>
      <c r="AK173" s="5">
        <f t="shared" si="85"/>
        <v>1</v>
      </c>
      <c r="AL173" s="7" t="s">
        <v>48</v>
      </c>
      <c r="AM173" s="5">
        <f t="shared" si="86"/>
        <v>0</v>
      </c>
      <c r="AN173" s="7" t="s">
        <v>48</v>
      </c>
      <c r="AO173" s="5">
        <f t="shared" si="87"/>
        <v>0</v>
      </c>
      <c r="AP173" s="7" t="s">
        <v>49</v>
      </c>
      <c r="AQ173" s="5">
        <f t="shared" si="88"/>
        <v>1</v>
      </c>
      <c r="AR173" s="7" t="s">
        <v>49</v>
      </c>
      <c r="AS173" s="5">
        <f t="shared" si="89"/>
        <v>1</v>
      </c>
      <c r="AT173" s="7" t="s">
        <v>49</v>
      </c>
      <c r="AU173" s="5">
        <f t="shared" si="90"/>
        <v>1</v>
      </c>
      <c r="AV173" s="7" t="s">
        <v>49</v>
      </c>
      <c r="AW173" s="5">
        <f t="shared" si="91"/>
        <v>1</v>
      </c>
      <c r="AX173" s="7" t="s">
        <v>49</v>
      </c>
      <c r="AY173" s="5">
        <f t="shared" si="92"/>
        <v>1</v>
      </c>
      <c r="AZ173" s="7" t="s">
        <v>48</v>
      </c>
      <c r="BA173" s="5">
        <f t="shared" si="93"/>
        <v>0</v>
      </c>
      <c r="BB173" s="7" t="s">
        <v>48</v>
      </c>
      <c r="BC173" s="5">
        <f t="shared" si="94"/>
        <v>0</v>
      </c>
      <c r="BD173" s="7" t="s">
        <v>48</v>
      </c>
      <c r="BE173" s="5">
        <f t="shared" si="95"/>
        <v>0</v>
      </c>
      <c r="BF173" s="7" t="s">
        <v>48</v>
      </c>
      <c r="BG173" s="5">
        <f t="shared" si="96"/>
        <v>0</v>
      </c>
      <c r="BH173" s="7" t="s">
        <v>48</v>
      </c>
      <c r="BI173" s="5">
        <f t="shared" si="97"/>
        <v>0</v>
      </c>
      <c r="BJ173" s="7" t="s">
        <v>48</v>
      </c>
      <c r="BK173" s="5">
        <f t="shared" si="98"/>
        <v>0</v>
      </c>
      <c r="BL173" s="7" t="s">
        <v>48</v>
      </c>
      <c r="BM173" s="5">
        <f t="shared" si="99"/>
        <v>0</v>
      </c>
      <c r="BN173" s="7" t="s">
        <v>49</v>
      </c>
      <c r="BO173" s="5">
        <f t="shared" si="100"/>
        <v>1</v>
      </c>
      <c r="BP173" s="7" t="s">
        <v>49</v>
      </c>
      <c r="BQ173" s="5">
        <f t="shared" si="101"/>
        <v>1</v>
      </c>
      <c r="BR173" s="7" t="s">
        <v>49</v>
      </c>
      <c r="BS173" s="5">
        <f t="shared" si="102"/>
        <v>1</v>
      </c>
      <c r="BT173" s="7" t="s">
        <v>48</v>
      </c>
      <c r="BU173" s="5">
        <f t="shared" si="103"/>
        <v>0</v>
      </c>
      <c r="BV173" s="5">
        <f t="shared" si="104"/>
        <v>0</v>
      </c>
      <c r="BW173" s="2">
        <f t="shared" si="105"/>
        <v>19</v>
      </c>
      <c r="BX173" s="5">
        <f t="shared" si="106"/>
        <v>32</v>
      </c>
      <c r="BY173" s="5">
        <f t="shared" si="107"/>
        <v>59.375</v>
      </c>
      <c r="BZ173" s="9"/>
      <c r="CA173" s="9"/>
      <c r="CB173" s="9"/>
      <c r="CC173" s="9"/>
    </row>
    <row r="174" spans="1:81" x14ac:dyDescent="0.2">
      <c r="A174" s="7"/>
      <c r="B174" s="8" t="s">
        <v>630</v>
      </c>
      <c r="C174" s="9" t="s">
        <v>631</v>
      </c>
      <c r="D174" s="9"/>
      <c r="E174" s="7">
        <v>2018</v>
      </c>
      <c r="F174" s="7" t="s">
        <v>622</v>
      </c>
      <c r="G174" s="7">
        <v>26</v>
      </c>
      <c r="H174" s="9"/>
      <c r="I174" s="9" t="s">
        <v>632</v>
      </c>
      <c r="J174" s="7" t="s">
        <v>47</v>
      </c>
      <c r="K174" s="5">
        <f t="shared" si="72"/>
        <v>0</v>
      </c>
      <c r="L174" s="7" t="s">
        <v>49</v>
      </c>
      <c r="M174" s="5">
        <f t="shared" si="73"/>
        <v>1</v>
      </c>
      <c r="N174" s="7" t="s">
        <v>49</v>
      </c>
      <c r="O174" s="5">
        <f t="shared" si="74"/>
        <v>1</v>
      </c>
      <c r="P174" s="7" t="s">
        <v>48</v>
      </c>
      <c r="Q174" s="5">
        <f t="shared" si="75"/>
        <v>0</v>
      </c>
      <c r="R174" s="7" t="s">
        <v>48</v>
      </c>
      <c r="S174" s="5">
        <f t="shared" si="76"/>
        <v>0</v>
      </c>
      <c r="T174" s="7" t="s">
        <v>49</v>
      </c>
      <c r="U174" s="5">
        <f t="shared" si="77"/>
        <v>1</v>
      </c>
      <c r="V174" s="7" t="s">
        <v>48</v>
      </c>
      <c r="W174" s="5">
        <f t="shared" si="78"/>
        <v>0</v>
      </c>
      <c r="X174" s="7" t="s">
        <v>48</v>
      </c>
      <c r="Y174" s="5">
        <f t="shared" si="79"/>
        <v>0</v>
      </c>
      <c r="Z174" s="7" t="s">
        <v>48</v>
      </c>
      <c r="AA174" s="5">
        <f t="shared" si="80"/>
        <v>0</v>
      </c>
      <c r="AB174" s="7" t="s">
        <v>48</v>
      </c>
      <c r="AC174" s="5">
        <f t="shared" si="81"/>
        <v>0</v>
      </c>
      <c r="AD174" s="7" t="s">
        <v>49</v>
      </c>
      <c r="AE174" s="5">
        <f t="shared" si="82"/>
        <v>1</v>
      </c>
      <c r="AF174" s="7" t="s">
        <v>49</v>
      </c>
      <c r="AG174" s="5">
        <f t="shared" si="83"/>
        <v>1</v>
      </c>
      <c r="AH174" s="7" t="s">
        <v>49</v>
      </c>
      <c r="AI174" s="5">
        <f t="shared" si="84"/>
        <v>1</v>
      </c>
      <c r="AJ174" s="7" t="s">
        <v>49</v>
      </c>
      <c r="AK174" s="5">
        <f t="shared" si="85"/>
        <v>1</v>
      </c>
      <c r="AL174" s="7" t="s">
        <v>48</v>
      </c>
      <c r="AM174" s="5">
        <f t="shared" si="86"/>
        <v>0</v>
      </c>
      <c r="AN174" s="7" t="s">
        <v>49</v>
      </c>
      <c r="AO174" s="5">
        <f t="shared" si="87"/>
        <v>1</v>
      </c>
      <c r="AP174" s="7" t="s">
        <v>49</v>
      </c>
      <c r="AQ174" s="5">
        <f t="shared" si="88"/>
        <v>1</v>
      </c>
      <c r="AR174" s="7" t="s">
        <v>48</v>
      </c>
      <c r="AS174" s="5">
        <f t="shared" si="89"/>
        <v>0</v>
      </c>
      <c r="AT174" s="7" t="s">
        <v>49</v>
      </c>
      <c r="AU174" s="5">
        <f t="shared" si="90"/>
        <v>1</v>
      </c>
      <c r="AV174" s="7" t="s">
        <v>48</v>
      </c>
      <c r="AW174" s="5">
        <f t="shared" si="91"/>
        <v>0</v>
      </c>
      <c r="AX174" s="7" t="s">
        <v>49</v>
      </c>
      <c r="AY174" s="5">
        <f t="shared" si="92"/>
        <v>1</v>
      </c>
      <c r="AZ174" s="7" t="s">
        <v>48</v>
      </c>
      <c r="BA174" s="5">
        <f t="shared" si="93"/>
        <v>0</v>
      </c>
      <c r="BB174" s="7" t="s">
        <v>48</v>
      </c>
      <c r="BC174" s="5">
        <f t="shared" si="94"/>
        <v>0</v>
      </c>
      <c r="BD174" s="7" t="s">
        <v>48</v>
      </c>
      <c r="BE174" s="5">
        <f t="shared" si="95"/>
        <v>0</v>
      </c>
      <c r="BF174" s="7" t="s">
        <v>49</v>
      </c>
      <c r="BG174" s="5">
        <f t="shared" si="96"/>
        <v>1</v>
      </c>
      <c r="BH174" s="7" t="s">
        <v>49</v>
      </c>
      <c r="BI174" s="5">
        <f t="shared" si="97"/>
        <v>1</v>
      </c>
      <c r="BJ174" s="7" t="s">
        <v>48</v>
      </c>
      <c r="BK174" s="5">
        <f t="shared" si="98"/>
        <v>0</v>
      </c>
      <c r="BL174" s="7" t="s">
        <v>48</v>
      </c>
      <c r="BM174" s="5">
        <f t="shared" si="99"/>
        <v>0</v>
      </c>
      <c r="BN174" s="7" t="s">
        <v>49</v>
      </c>
      <c r="BO174" s="5">
        <f t="shared" si="100"/>
        <v>1</v>
      </c>
      <c r="BP174" s="7" t="s">
        <v>49</v>
      </c>
      <c r="BQ174" s="5">
        <f t="shared" si="101"/>
        <v>1</v>
      </c>
      <c r="BR174" s="7" t="s">
        <v>49</v>
      </c>
      <c r="BS174" s="5">
        <f t="shared" si="102"/>
        <v>1</v>
      </c>
      <c r="BT174" s="7" t="s">
        <v>48</v>
      </c>
      <c r="BU174" s="5">
        <f t="shared" si="103"/>
        <v>0</v>
      </c>
      <c r="BV174" s="5">
        <f t="shared" si="104"/>
        <v>0</v>
      </c>
      <c r="BW174" s="2">
        <f t="shared" si="105"/>
        <v>16</v>
      </c>
      <c r="BX174" s="5">
        <f t="shared" si="106"/>
        <v>32</v>
      </c>
      <c r="BY174" s="5">
        <f t="shared" si="107"/>
        <v>50</v>
      </c>
      <c r="BZ174" s="9"/>
      <c r="CA174" s="9"/>
      <c r="CB174" s="9"/>
      <c r="CC174" s="9"/>
    </row>
    <row r="175" spans="1:81" x14ac:dyDescent="0.2">
      <c r="A175" s="7"/>
      <c r="B175" s="8" t="s">
        <v>633</v>
      </c>
      <c r="C175" s="9" t="s">
        <v>634</v>
      </c>
      <c r="D175" s="9"/>
      <c r="E175" s="7">
        <v>2018</v>
      </c>
      <c r="F175" s="7" t="s">
        <v>622</v>
      </c>
      <c r="G175" s="7">
        <v>26</v>
      </c>
      <c r="H175" s="9"/>
      <c r="I175" s="9" t="s">
        <v>635</v>
      </c>
      <c r="J175" s="7" t="s">
        <v>49</v>
      </c>
      <c r="K175" s="5">
        <f t="shared" si="72"/>
        <v>1</v>
      </c>
      <c r="L175" s="7" t="s">
        <v>49</v>
      </c>
      <c r="M175" s="5">
        <f t="shared" si="73"/>
        <v>1</v>
      </c>
      <c r="N175" s="7" t="s">
        <v>49</v>
      </c>
      <c r="O175" s="5">
        <f t="shared" si="74"/>
        <v>1</v>
      </c>
      <c r="P175" s="7" t="s">
        <v>48</v>
      </c>
      <c r="Q175" s="5">
        <f t="shared" si="75"/>
        <v>0</v>
      </c>
      <c r="R175" s="7" t="s">
        <v>48</v>
      </c>
      <c r="S175" s="5">
        <f t="shared" si="76"/>
        <v>0</v>
      </c>
      <c r="T175" s="7" t="s">
        <v>48</v>
      </c>
      <c r="U175" s="5">
        <f t="shared" si="77"/>
        <v>0</v>
      </c>
      <c r="V175" s="7" t="s">
        <v>48</v>
      </c>
      <c r="W175" s="5">
        <f t="shared" si="78"/>
        <v>0</v>
      </c>
      <c r="X175" s="7" t="s">
        <v>48</v>
      </c>
      <c r="Y175" s="5">
        <f t="shared" si="79"/>
        <v>0</v>
      </c>
      <c r="Z175" s="7" t="s">
        <v>49</v>
      </c>
      <c r="AA175" s="5">
        <f t="shared" si="80"/>
        <v>1</v>
      </c>
      <c r="AB175" s="7" t="s">
        <v>49</v>
      </c>
      <c r="AC175" s="5">
        <f t="shared" si="81"/>
        <v>1</v>
      </c>
      <c r="AD175" s="7" t="s">
        <v>49</v>
      </c>
      <c r="AE175" s="5">
        <f t="shared" si="82"/>
        <v>1</v>
      </c>
      <c r="AF175" s="7" t="s">
        <v>49</v>
      </c>
      <c r="AG175" s="5">
        <f t="shared" si="83"/>
        <v>1</v>
      </c>
      <c r="AH175" s="7" t="s">
        <v>48</v>
      </c>
      <c r="AI175" s="5">
        <f t="shared" si="84"/>
        <v>0</v>
      </c>
      <c r="AJ175" s="7" t="s">
        <v>49</v>
      </c>
      <c r="AK175" s="5">
        <f t="shared" si="85"/>
        <v>1</v>
      </c>
      <c r="AL175" s="7" t="s">
        <v>48</v>
      </c>
      <c r="AM175" s="5">
        <f t="shared" si="86"/>
        <v>0</v>
      </c>
      <c r="AN175" s="7" t="s">
        <v>48</v>
      </c>
      <c r="AO175" s="5">
        <f t="shared" si="87"/>
        <v>0</v>
      </c>
      <c r="AP175" s="7" t="s">
        <v>49</v>
      </c>
      <c r="AQ175" s="5">
        <f t="shared" si="88"/>
        <v>1</v>
      </c>
      <c r="AR175" s="7" t="s">
        <v>48</v>
      </c>
      <c r="AS175" s="5">
        <f t="shared" si="89"/>
        <v>0</v>
      </c>
      <c r="AT175" s="7" t="s">
        <v>49</v>
      </c>
      <c r="AU175" s="5">
        <f t="shared" si="90"/>
        <v>1</v>
      </c>
      <c r="AV175" s="7" t="s">
        <v>48</v>
      </c>
      <c r="AW175" s="5">
        <f t="shared" si="91"/>
        <v>0</v>
      </c>
      <c r="AX175" s="7" t="s">
        <v>48</v>
      </c>
      <c r="AY175" s="5">
        <f t="shared" si="92"/>
        <v>0</v>
      </c>
      <c r="AZ175" s="7" t="s">
        <v>48</v>
      </c>
      <c r="BA175" s="5">
        <f t="shared" si="93"/>
        <v>0</v>
      </c>
      <c r="BB175" s="7" t="s">
        <v>48</v>
      </c>
      <c r="BC175" s="5">
        <f t="shared" si="94"/>
        <v>0</v>
      </c>
      <c r="BD175" s="7" t="s">
        <v>49</v>
      </c>
      <c r="BE175" s="5">
        <f t="shared" si="95"/>
        <v>1</v>
      </c>
      <c r="BF175" s="7" t="s">
        <v>48</v>
      </c>
      <c r="BG175" s="5">
        <f t="shared" si="96"/>
        <v>0</v>
      </c>
      <c r="BH175" s="7" t="s">
        <v>48</v>
      </c>
      <c r="BI175" s="5">
        <f t="shared" si="97"/>
        <v>0</v>
      </c>
      <c r="BJ175" s="7" t="s">
        <v>49</v>
      </c>
      <c r="BK175" s="5">
        <f t="shared" si="98"/>
        <v>1</v>
      </c>
      <c r="BL175" s="7" t="s">
        <v>48</v>
      </c>
      <c r="BM175" s="5">
        <f t="shared" si="99"/>
        <v>0</v>
      </c>
      <c r="BN175" s="7" t="s">
        <v>49</v>
      </c>
      <c r="BO175" s="5">
        <f t="shared" si="100"/>
        <v>1</v>
      </c>
      <c r="BP175" s="7" t="s">
        <v>49</v>
      </c>
      <c r="BQ175" s="5">
        <f t="shared" si="101"/>
        <v>1</v>
      </c>
      <c r="BR175" s="7" t="s">
        <v>49</v>
      </c>
      <c r="BS175" s="5">
        <f t="shared" si="102"/>
        <v>1</v>
      </c>
      <c r="BT175" s="7" t="s">
        <v>48</v>
      </c>
      <c r="BU175" s="5">
        <f t="shared" si="103"/>
        <v>0</v>
      </c>
      <c r="BV175" s="5">
        <f t="shared" si="104"/>
        <v>0</v>
      </c>
      <c r="BW175" s="2">
        <f t="shared" si="105"/>
        <v>15</v>
      </c>
      <c r="BX175" s="5">
        <f t="shared" si="106"/>
        <v>32</v>
      </c>
      <c r="BY175" s="5">
        <f t="shared" si="107"/>
        <v>46.875</v>
      </c>
      <c r="BZ175" s="9"/>
      <c r="CA175" s="9"/>
      <c r="CB175" s="9"/>
      <c r="CC175" s="9"/>
    </row>
    <row r="176" spans="1:81" x14ac:dyDescent="0.2">
      <c r="A176" s="7"/>
      <c r="B176" s="8" t="s">
        <v>636</v>
      </c>
      <c r="C176" s="9" t="s">
        <v>637</v>
      </c>
      <c r="D176" s="9"/>
      <c r="E176" s="7">
        <v>2018</v>
      </c>
      <c r="F176" s="7" t="s">
        <v>622</v>
      </c>
      <c r="G176" s="7">
        <v>26</v>
      </c>
      <c r="H176" s="9"/>
      <c r="I176" s="9" t="s">
        <v>638</v>
      </c>
      <c r="J176" s="7" t="s">
        <v>47</v>
      </c>
      <c r="K176" s="5">
        <f t="shared" si="72"/>
        <v>0</v>
      </c>
      <c r="L176" s="7" t="s">
        <v>49</v>
      </c>
      <c r="M176" s="5">
        <f t="shared" si="73"/>
        <v>1</v>
      </c>
      <c r="N176" s="7" t="s">
        <v>49</v>
      </c>
      <c r="O176" s="5">
        <f t="shared" si="74"/>
        <v>1</v>
      </c>
      <c r="P176" s="7" t="s">
        <v>48</v>
      </c>
      <c r="Q176" s="5">
        <f t="shared" si="75"/>
        <v>0</v>
      </c>
      <c r="R176" s="7" t="s">
        <v>48</v>
      </c>
      <c r="S176" s="5">
        <f t="shared" si="76"/>
        <v>0</v>
      </c>
      <c r="T176" s="7" t="s">
        <v>48</v>
      </c>
      <c r="U176" s="5">
        <f t="shared" si="77"/>
        <v>0</v>
      </c>
      <c r="V176" s="7" t="s">
        <v>48</v>
      </c>
      <c r="W176" s="5">
        <f t="shared" si="78"/>
        <v>0</v>
      </c>
      <c r="X176" s="7" t="s">
        <v>48</v>
      </c>
      <c r="Y176" s="5">
        <f t="shared" si="79"/>
        <v>0</v>
      </c>
      <c r="Z176" s="7" t="s">
        <v>49</v>
      </c>
      <c r="AA176" s="5">
        <f t="shared" si="80"/>
        <v>1</v>
      </c>
      <c r="AB176" s="7" t="s">
        <v>49</v>
      </c>
      <c r="AC176" s="5">
        <f t="shared" si="81"/>
        <v>1</v>
      </c>
      <c r="AD176" s="7" t="s">
        <v>49</v>
      </c>
      <c r="AE176" s="5">
        <f t="shared" si="82"/>
        <v>1</v>
      </c>
      <c r="AF176" s="7" t="s">
        <v>49</v>
      </c>
      <c r="AG176" s="5">
        <f t="shared" si="83"/>
        <v>1</v>
      </c>
      <c r="AH176" s="7" t="s">
        <v>48</v>
      </c>
      <c r="AI176" s="5">
        <f t="shared" si="84"/>
        <v>0</v>
      </c>
      <c r="AJ176" s="7" t="s">
        <v>49</v>
      </c>
      <c r="AK176" s="5">
        <f t="shared" si="85"/>
        <v>1</v>
      </c>
      <c r="AL176" s="7" t="s">
        <v>48</v>
      </c>
      <c r="AM176" s="5">
        <f t="shared" si="86"/>
        <v>0</v>
      </c>
      <c r="AN176" s="7" t="s">
        <v>48</v>
      </c>
      <c r="AO176" s="5">
        <f t="shared" si="87"/>
        <v>0</v>
      </c>
      <c r="AP176" s="7" t="s">
        <v>49</v>
      </c>
      <c r="AQ176" s="5">
        <f t="shared" si="88"/>
        <v>1</v>
      </c>
      <c r="AR176" s="7" t="s">
        <v>48</v>
      </c>
      <c r="AS176" s="5">
        <f t="shared" si="89"/>
        <v>0</v>
      </c>
      <c r="AT176" s="7" t="s">
        <v>49</v>
      </c>
      <c r="AU176" s="5">
        <f t="shared" si="90"/>
        <v>1</v>
      </c>
      <c r="AV176" s="7" t="s">
        <v>48</v>
      </c>
      <c r="AW176" s="5">
        <f t="shared" si="91"/>
        <v>0</v>
      </c>
      <c r="AX176" s="7" t="s">
        <v>49</v>
      </c>
      <c r="AY176" s="5">
        <f t="shared" si="92"/>
        <v>1</v>
      </c>
      <c r="AZ176" s="7" t="s">
        <v>49</v>
      </c>
      <c r="BA176" s="5">
        <f t="shared" si="93"/>
        <v>1</v>
      </c>
      <c r="BB176" s="7" t="s">
        <v>48</v>
      </c>
      <c r="BC176" s="5">
        <f t="shared" si="94"/>
        <v>0</v>
      </c>
      <c r="BD176" s="7" t="s">
        <v>48</v>
      </c>
      <c r="BE176" s="5">
        <f t="shared" si="95"/>
        <v>0</v>
      </c>
      <c r="BF176" s="7" t="s">
        <v>49</v>
      </c>
      <c r="BG176" s="5">
        <f t="shared" si="96"/>
        <v>1</v>
      </c>
      <c r="BH176" s="7" t="s">
        <v>48</v>
      </c>
      <c r="BI176" s="5">
        <f t="shared" si="97"/>
        <v>0</v>
      </c>
      <c r="BJ176" s="7" t="s">
        <v>49</v>
      </c>
      <c r="BK176" s="5">
        <f t="shared" si="98"/>
        <v>1</v>
      </c>
      <c r="BL176" s="7" t="s">
        <v>48</v>
      </c>
      <c r="BM176" s="5">
        <f t="shared" si="99"/>
        <v>0</v>
      </c>
      <c r="BN176" s="7" t="s">
        <v>49</v>
      </c>
      <c r="BO176" s="5">
        <f t="shared" si="100"/>
        <v>1</v>
      </c>
      <c r="BP176" s="7" t="s">
        <v>49</v>
      </c>
      <c r="BQ176" s="5">
        <f t="shared" si="101"/>
        <v>1</v>
      </c>
      <c r="BR176" s="7" t="s">
        <v>49</v>
      </c>
      <c r="BS176" s="5">
        <f t="shared" si="102"/>
        <v>1</v>
      </c>
      <c r="BT176" s="7" t="s">
        <v>48</v>
      </c>
      <c r="BU176" s="5">
        <f t="shared" si="103"/>
        <v>0</v>
      </c>
      <c r="BV176" s="5">
        <f t="shared" si="104"/>
        <v>0</v>
      </c>
      <c r="BW176" s="2">
        <f t="shared" si="105"/>
        <v>16</v>
      </c>
      <c r="BX176" s="5">
        <f t="shared" si="106"/>
        <v>32</v>
      </c>
      <c r="BY176" s="5">
        <f t="shared" si="107"/>
        <v>50</v>
      </c>
      <c r="BZ176" s="9"/>
      <c r="CA176" s="9"/>
      <c r="CB176" s="9"/>
      <c r="CC176" s="9"/>
    </row>
    <row r="177" spans="1:81" x14ac:dyDescent="0.2">
      <c r="A177" s="7"/>
      <c r="B177" s="8" t="s">
        <v>639</v>
      </c>
      <c r="C177" s="9" t="s">
        <v>640</v>
      </c>
      <c r="D177" s="9"/>
      <c r="E177" s="7">
        <v>2018</v>
      </c>
      <c r="F177" s="7" t="s">
        <v>641</v>
      </c>
      <c r="G177" s="7">
        <v>32</v>
      </c>
      <c r="H177" s="7">
        <v>1</v>
      </c>
      <c r="I177" s="9" t="s">
        <v>642</v>
      </c>
      <c r="J177" s="9" t="s">
        <v>49</v>
      </c>
      <c r="K177" s="5">
        <f t="shared" si="72"/>
        <v>1</v>
      </c>
      <c r="L177" s="9" t="s">
        <v>49</v>
      </c>
      <c r="M177" s="5">
        <f t="shared" si="73"/>
        <v>1</v>
      </c>
      <c r="N177" s="9" t="s">
        <v>49</v>
      </c>
      <c r="O177" s="5">
        <f t="shared" si="74"/>
        <v>1</v>
      </c>
      <c r="P177" s="9" t="s">
        <v>48</v>
      </c>
      <c r="Q177" s="5">
        <f t="shared" si="75"/>
        <v>0</v>
      </c>
      <c r="R177" s="9" t="s">
        <v>48</v>
      </c>
      <c r="S177" s="5">
        <f t="shared" si="76"/>
        <v>0</v>
      </c>
      <c r="T177" s="9" t="s">
        <v>48</v>
      </c>
      <c r="U177" s="5">
        <f t="shared" si="77"/>
        <v>0</v>
      </c>
      <c r="V177" s="9" t="s">
        <v>47</v>
      </c>
      <c r="W177" s="5">
        <f t="shared" si="78"/>
        <v>0</v>
      </c>
      <c r="X177" s="9" t="s">
        <v>48</v>
      </c>
      <c r="Y177" s="5">
        <f t="shared" si="79"/>
        <v>0</v>
      </c>
      <c r="Z177" s="9" t="s">
        <v>49</v>
      </c>
      <c r="AA177" s="5">
        <f t="shared" si="80"/>
        <v>1</v>
      </c>
      <c r="AB177" s="9" t="s">
        <v>48</v>
      </c>
      <c r="AC177" s="5">
        <f t="shared" si="81"/>
        <v>0</v>
      </c>
      <c r="AD177" s="9" t="s">
        <v>49</v>
      </c>
      <c r="AE177" s="5">
        <f t="shared" si="82"/>
        <v>1</v>
      </c>
      <c r="AF177" s="9" t="s">
        <v>49</v>
      </c>
      <c r="AG177" s="5">
        <f t="shared" si="83"/>
        <v>1</v>
      </c>
      <c r="AH177" s="9" t="s">
        <v>48</v>
      </c>
      <c r="AI177" s="5">
        <f t="shared" si="84"/>
        <v>0</v>
      </c>
      <c r="AJ177" s="9" t="s">
        <v>49</v>
      </c>
      <c r="AK177" s="5">
        <f t="shared" si="85"/>
        <v>1</v>
      </c>
      <c r="AL177" s="9" t="s">
        <v>48</v>
      </c>
      <c r="AM177" s="5">
        <f t="shared" si="86"/>
        <v>0</v>
      </c>
      <c r="AN177" s="9" t="s">
        <v>49</v>
      </c>
      <c r="AO177" s="5">
        <f t="shared" si="87"/>
        <v>1</v>
      </c>
      <c r="AP177" s="9" t="s">
        <v>49</v>
      </c>
      <c r="AQ177" s="5">
        <f t="shared" si="88"/>
        <v>1</v>
      </c>
      <c r="AR177" s="9" t="s">
        <v>48</v>
      </c>
      <c r="AS177" s="5">
        <f t="shared" si="89"/>
        <v>0</v>
      </c>
      <c r="AT177" s="9" t="s">
        <v>49</v>
      </c>
      <c r="AU177" s="5">
        <f t="shared" si="90"/>
        <v>1</v>
      </c>
      <c r="AV177" s="9" t="s">
        <v>47</v>
      </c>
      <c r="AW177" s="5">
        <f t="shared" si="91"/>
        <v>0</v>
      </c>
      <c r="AX177" s="9" t="s">
        <v>49</v>
      </c>
      <c r="AY177" s="5">
        <f t="shared" si="92"/>
        <v>1</v>
      </c>
      <c r="AZ177" s="9" t="s">
        <v>49</v>
      </c>
      <c r="BA177" s="5">
        <f t="shared" si="93"/>
        <v>1</v>
      </c>
      <c r="BB177" s="9" t="s">
        <v>48</v>
      </c>
      <c r="BC177" s="5">
        <f t="shared" si="94"/>
        <v>0</v>
      </c>
      <c r="BD177" s="9" t="s">
        <v>49</v>
      </c>
      <c r="BE177" s="5">
        <f t="shared" si="95"/>
        <v>1</v>
      </c>
      <c r="BF177" s="9" t="s">
        <v>49</v>
      </c>
      <c r="BG177" s="5">
        <f t="shared" si="96"/>
        <v>1</v>
      </c>
      <c r="BH177" s="9" t="s">
        <v>49</v>
      </c>
      <c r="BI177" s="5">
        <f t="shared" si="97"/>
        <v>1</v>
      </c>
      <c r="BJ177" s="9" t="s">
        <v>48</v>
      </c>
      <c r="BK177" s="5">
        <f t="shared" si="98"/>
        <v>0</v>
      </c>
      <c r="BL177" s="9" t="s">
        <v>48</v>
      </c>
      <c r="BM177" s="5">
        <f t="shared" si="99"/>
        <v>0</v>
      </c>
      <c r="BN177" s="9" t="s">
        <v>49</v>
      </c>
      <c r="BO177" s="5">
        <f t="shared" si="100"/>
        <v>1</v>
      </c>
      <c r="BP177" s="9" t="s">
        <v>49</v>
      </c>
      <c r="BQ177" s="5">
        <f t="shared" si="101"/>
        <v>1</v>
      </c>
      <c r="BR177" s="9" t="s">
        <v>49</v>
      </c>
      <c r="BS177" s="5">
        <f t="shared" si="102"/>
        <v>1</v>
      </c>
      <c r="BT177" s="9" t="s">
        <v>49</v>
      </c>
      <c r="BU177" s="5">
        <f t="shared" si="103"/>
        <v>1</v>
      </c>
      <c r="BV177" s="5">
        <f t="shared" si="104"/>
        <v>0</v>
      </c>
      <c r="BW177" s="2">
        <f t="shared" si="105"/>
        <v>19</v>
      </c>
      <c r="BX177" s="5">
        <f t="shared" si="106"/>
        <v>32</v>
      </c>
      <c r="BY177" s="5">
        <f t="shared" si="107"/>
        <v>59.375</v>
      </c>
      <c r="BZ177" s="9"/>
      <c r="CA177" s="9"/>
      <c r="CB177" s="9"/>
      <c r="CC177" s="9"/>
    </row>
    <row r="178" spans="1:81" x14ac:dyDescent="0.2">
      <c r="A178" s="7"/>
      <c r="B178" s="8" t="s">
        <v>643</v>
      </c>
      <c r="C178" s="9" t="s">
        <v>644</v>
      </c>
      <c r="D178" s="9"/>
      <c r="E178" s="7">
        <v>2018</v>
      </c>
      <c r="F178" s="7" t="s">
        <v>641</v>
      </c>
      <c r="G178" s="7">
        <v>32</v>
      </c>
      <c r="H178" s="7">
        <v>1</v>
      </c>
      <c r="I178" s="9" t="s">
        <v>645</v>
      </c>
      <c r="J178" s="9" t="s">
        <v>49</v>
      </c>
      <c r="K178" s="5">
        <f t="shared" si="72"/>
        <v>1</v>
      </c>
      <c r="L178" s="9" t="s">
        <v>49</v>
      </c>
      <c r="M178" s="5">
        <f t="shared" si="73"/>
        <v>1</v>
      </c>
      <c r="N178" s="9" t="s">
        <v>49</v>
      </c>
      <c r="O178" s="5">
        <f t="shared" si="74"/>
        <v>1</v>
      </c>
      <c r="P178" s="9" t="s">
        <v>48</v>
      </c>
      <c r="Q178" s="5">
        <f t="shared" si="75"/>
        <v>0</v>
      </c>
      <c r="R178" s="9" t="s">
        <v>48</v>
      </c>
      <c r="S178" s="5">
        <f t="shared" si="76"/>
        <v>0</v>
      </c>
      <c r="T178" s="9" t="s">
        <v>49</v>
      </c>
      <c r="U178" s="5">
        <f t="shared" si="77"/>
        <v>1</v>
      </c>
      <c r="V178" s="9" t="s">
        <v>47</v>
      </c>
      <c r="W178" s="5">
        <f t="shared" si="78"/>
        <v>0</v>
      </c>
      <c r="X178" s="9" t="s">
        <v>48</v>
      </c>
      <c r="Y178" s="5">
        <f t="shared" si="79"/>
        <v>0</v>
      </c>
      <c r="Z178" s="9" t="s">
        <v>49</v>
      </c>
      <c r="AA178" s="5">
        <f t="shared" si="80"/>
        <v>1</v>
      </c>
      <c r="AB178" s="9" t="s">
        <v>49</v>
      </c>
      <c r="AC178" s="5">
        <f t="shared" si="81"/>
        <v>1</v>
      </c>
      <c r="AD178" s="9" t="s">
        <v>49</v>
      </c>
      <c r="AE178" s="5">
        <f t="shared" si="82"/>
        <v>1</v>
      </c>
      <c r="AF178" s="9" t="s">
        <v>49</v>
      </c>
      <c r="AG178" s="5">
        <f t="shared" si="83"/>
        <v>1</v>
      </c>
      <c r="AH178" s="9" t="s">
        <v>48</v>
      </c>
      <c r="AI178" s="5">
        <f t="shared" si="84"/>
        <v>0</v>
      </c>
      <c r="AJ178" s="9" t="s">
        <v>49</v>
      </c>
      <c r="AK178" s="5">
        <f t="shared" si="85"/>
        <v>1</v>
      </c>
      <c r="AL178" s="9" t="s">
        <v>48</v>
      </c>
      <c r="AM178" s="5">
        <f t="shared" si="86"/>
        <v>0</v>
      </c>
      <c r="AN178" s="9" t="s">
        <v>49</v>
      </c>
      <c r="AO178" s="5">
        <f t="shared" si="87"/>
        <v>1</v>
      </c>
      <c r="AP178" s="9" t="s">
        <v>49</v>
      </c>
      <c r="AQ178" s="5">
        <f t="shared" si="88"/>
        <v>1</v>
      </c>
      <c r="AR178" s="9" t="s">
        <v>48</v>
      </c>
      <c r="AS178" s="5">
        <f t="shared" si="89"/>
        <v>0</v>
      </c>
      <c r="AT178" s="9" t="s">
        <v>49</v>
      </c>
      <c r="AU178" s="5">
        <f t="shared" si="90"/>
        <v>1</v>
      </c>
      <c r="AV178" s="9" t="s">
        <v>49</v>
      </c>
      <c r="AW178" s="5">
        <f t="shared" si="91"/>
        <v>1</v>
      </c>
      <c r="AX178" s="9" t="s">
        <v>49</v>
      </c>
      <c r="AY178" s="5">
        <f t="shared" si="92"/>
        <v>1</v>
      </c>
      <c r="AZ178" s="9" t="s">
        <v>48</v>
      </c>
      <c r="BA178" s="5">
        <f t="shared" si="93"/>
        <v>0</v>
      </c>
      <c r="BB178" s="9" t="s">
        <v>48</v>
      </c>
      <c r="BC178" s="5">
        <f t="shared" si="94"/>
        <v>0</v>
      </c>
      <c r="BD178" s="9" t="s">
        <v>49</v>
      </c>
      <c r="BE178" s="5">
        <f t="shared" si="95"/>
        <v>1</v>
      </c>
      <c r="BF178" s="9" t="s">
        <v>49</v>
      </c>
      <c r="BG178" s="5">
        <f t="shared" si="96"/>
        <v>1</v>
      </c>
      <c r="BH178" s="9" t="s">
        <v>49</v>
      </c>
      <c r="BI178" s="5">
        <f t="shared" si="97"/>
        <v>1</v>
      </c>
      <c r="BJ178" s="9" t="s">
        <v>49</v>
      </c>
      <c r="BK178" s="5">
        <f t="shared" si="98"/>
        <v>1</v>
      </c>
      <c r="BL178" s="9" t="s">
        <v>48</v>
      </c>
      <c r="BM178" s="5">
        <f t="shared" si="99"/>
        <v>0</v>
      </c>
      <c r="BN178" s="9" t="s">
        <v>49</v>
      </c>
      <c r="BO178" s="5">
        <f t="shared" si="100"/>
        <v>1</v>
      </c>
      <c r="BP178" s="9" t="s">
        <v>49</v>
      </c>
      <c r="BQ178" s="5">
        <f t="shared" si="101"/>
        <v>1</v>
      </c>
      <c r="BR178" s="9" t="s">
        <v>49</v>
      </c>
      <c r="BS178" s="5">
        <f t="shared" si="102"/>
        <v>1</v>
      </c>
      <c r="BT178" s="9" t="s">
        <v>48</v>
      </c>
      <c r="BU178" s="5">
        <f t="shared" si="103"/>
        <v>0</v>
      </c>
      <c r="BV178" s="5">
        <f t="shared" si="104"/>
        <v>0</v>
      </c>
      <c r="BW178" s="2">
        <f t="shared" si="105"/>
        <v>21</v>
      </c>
      <c r="BX178" s="5">
        <f t="shared" si="106"/>
        <v>32</v>
      </c>
      <c r="BY178" s="5">
        <f t="shared" si="107"/>
        <v>65.625</v>
      </c>
      <c r="BZ178" s="9"/>
      <c r="CA178" s="9"/>
      <c r="CB178" s="9"/>
      <c r="CC178" s="9"/>
    </row>
    <row r="179" spans="1:81" x14ac:dyDescent="0.2">
      <c r="A179" s="7"/>
      <c r="B179" s="8" t="s">
        <v>646</v>
      </c>
      <c r="C179" s="9" t="s">
        <v>647</v>
      </c>
      <c r="D179" s="9"/>
      <c r="E179" s="7">
        <v>2018</v>
      </c>
      <c r="F179" s="7" t="s">
        <v>641</v>
      </c>
      <c r="G179" s="7">
        <v>32</v>
      </c>
      <c r="H179" s="7">
        <v>1</v>
      </c>
      <c r="I179" s="9" t="s">
        <v>648</v>
      </c>
      <c r="J179" s="9" t="s">
        <v>47</v>
      </c>
      <c r="K179" s="5">
        <f t="shared" si="72"/>
        <v>0</v>
      </c>
      <c r="L179" s="9" t="s">
        <v>49</v>
      </c>
      <c r="M179" s="5">
        <f t="shared" si="73"/>
        <v>1</v>
      </c>
      <c r="N179" s="9" t="s">
        <v>49</v>
      </c>
      <c r="O179" s="5">
        <f t="shared" si="74"/>
        <v>1</v>
      </c>
      <c r="P179" s="9" t="s">
        <v>48</v>
      </c>
      <c r="Q179" s="5">
        <f t="shared" si="75"/>
        <v>0</v>
      </c>
      <c r="R179" s="9" t="s">
        <v>48</v>
      </c>
      <c r="S179" s="5">
        <f t="shared" si="76"/>
        <v>0</v>
      </c>
      <c r="T179" s="9" t="s">
        <v>48</v>
      </c>
      <c r="U179" s="5">
        <f t="shared" si="77"/>
        <v>0</v>
      </c>
      <c r="V179" s="9" t="s">
        <v>47</v>
      </c>
      <c r="W179" s="5">
        <f t="shared" si="78"/>
        <v>0</v>
      </c>
      <c r="X179" s="9" t="s">
        <v>48</v>
      </c>
      <c r="Y179" s="5">
        <f t="shared" si="79"/>
        <v>0</v>
      </c>
      <c r="Z179" s="9" t="s">
        <v>49</v>
      </c>
      <c r="AA179" s="5">
        <f t="shared" si="80"/>
        <v>1</v>
      </c>
      <c r="AB179" s="9" t="s">
        <v>49</v>
      </c>
      <c r="AC179" s="5">
        <f t="shared" si="81"/>
        <v>1</v>
      </c>
      <c r="AD179" s="9" t="s">
        <v>49</v>
      </c>
      <c r="AE179" s="5">
        <f t="shared" si="82"/>
        <v>1</v>
      </c>
      <c r="AF179" s="9" t="s">
        <v>49</v>
      </c>
      <c r="AG179" s="5">
        <f t="shared" si="83"/>
        <v>1</v>
      </c>
      <c r="AH179" s="9" t="s">
        <v>48</v>
      </c>
      <c r="AI179" s="5">
        <f t="shared" si="84"/>
        <v>0</v>
      </c>
      <c r="AJ179" s="9" t="s">
        <v>48</v>
      </c>
      <c r="AK179" s="5">
        <f t="shared" si="85"/>
        <v>0</v>
      </c>
      <c r="AL179" s="9" t="s">
        <v>48</v>
      </c>
      <c r="AM179" s="5">
        <f t="shared" si="86"/>
        <v>0</v>
      </c>
      <c r="AN179" s="9" t="s">
        <v>48</v>
      </c>
      <c r="AO179" s="5">
        <f t="shared" si="87"/>
        <v>0</v>
      </c>
      <c r="AP179" s="9" t="s">
        <v>49</v>
      </c>
      <c r="AQ179" s="5">
        <f t="shared" si="88"/>
        <v>1</v>
      </c>
      <c r="AR179" s="9" t="s">
        <v>48</v>
      </c>
      <c r="AS179" s="5">
        <f t="shared" si="89"/>
        <v>0</v>
      </c>
      <c r="AT179" s="9" t="s">
        <v>48</v>
      </c>
      <c r="AU179" s="5">
        <f t="shared" si="90"/>
        <v>0</v>
      </c>
      <c r="AV179" s="9" t="s">
        <v>47</v>
      </c>
      <c r="AW179" s="5">
        <f t="shared" si="91"/>
        <v>0</v>
      </c>
      <c r="AX179" s="9" t="s">
        <v>49</v>
      </c>
      <c r="AY179" s="5">
        <f t="shared" si="92"/>
        <v>1</v>
      </c>
      <c r="AZ179" s="9" t="s">
        <v>48</v>
      </c>
      <c r="BA179" s="5">
        <f t="shared" si="93"/>
        <v>0</v>
      </c>
      <c r="BB179" s="9" t="s">
        <v>48</v>
      </c>
      <c r="BC179" s="5">
        <f t="shared" si="94"/>
        <v>0</v>
      </c>
      <c r="BD179" s="9" t="s">
        <v>48</v>
      </c>
      <c r="BE179" s="5">
        <f t="shared" si="95"/>
        <v>0</v>
      </c>
      <c r="BF179" s="9" t="s">
        <v>49</v>
      </c>
      <c r="BG179" s="5">
        <f t="shared" si="96"/>
        <v>1</v>
      </c>
      <c r="BH179" s="9" t="s">
        <v>49</v>
      </c>
      <c r="BI179" s="5">
        <f t="shared" si="97"/>
        <v>1</v>
      </c>
      <c r="BJ179" s="9" t="s">
        <v>48</v>
      </c>
      <c r="BK179" s="5">
        <f t="shared" si="98"/>
        <v>0</v>
      </c>
      <c r="BL179" s="9" t="s">
        <v>48</v>
      </c>
      <c r="BM179" s="5">
        <f t="shared" si="99"/>
        <v>0</v>
      </c>
      <c r="BN179" s="9" t="s">
        <v>49</v>
      </c>
      <c r="BO179" s="5">
        <f t="shared" si="100"/>
        <v>1</v>
      </c>
      <c r="BP179" s="9" t="s">
        <v>49</v>
      </c>
      <c r="BQ179" s="5">
        <f t="shared" si="101"/>
        <v>1</v>
      </c>
      <c r="BR179" s="9" t="s">
        <v>49</v>
      </c>
      <c r="BS179" s="5">
        <f t="shared" si="102"/>
        <v>1</v>
      </c>
      <c r="BT179" s="9" t="s">
        <v>49</v>
      </c>
      <c r="BU179" s="5">
        <f t="shared" si="103"/>
        <v>1</v>
      </c>
      <c r="BV179" s="5">
        <f t="shared" si="104"/>
        <v>0</v>
      </c>
      <c r="BW179" s="2">
        <f t="shared" si="105"/>
        <v>14</v>
      </c>
      <c r="BX179" s="5">
        <f t="shared" si="106"/>
        <v>32</v>
      </c>
      <c r="BY179" s="5">
        <f t="shared" si="107"/>
        <v>43.75</v>
      </c>
      <c r="BZ179" s="9"/>
      <c r="CA179" s="9"/>
      <c r="CB179" s="9"/>
      <c r="CC179" s="9"/>
    </row>
    <row r="180" spans="1:81" x14ac:dyDescent="0.2">
      <c r="A180" s="7"/>
      <c r="B180" s="8" t="s">
        <v>649</v>
      </c>
      <c r="C180" s="9" t="s">
        <v>650</v>
      </c>
      <c r="D180" s="9"/>
      <c r="E180" s="7">
        <v>2018</v>
      </c>
      <c r="F180" s="7" t="s">
        <v>641</v>
      </c>
      <c r="G180" s="7">
        <v>32</v>
      </c>
      <c r="H180" s="7">
        <v>1</v>
      </c>
      <c r="I180" s="20" t="s">
        <v>651</v>
      </c>
      <c r="J180" s="9" t="s">
        <v>49</v>
      </c>
      <c r="K180" s="5">
        <f t="shared" si="72"/>
        <v>1</v>
      </c>
      <c r="L180" s="9" t="s">
        <v>49</v>
      </c>
      <c r="M180" s="5">
        <f t="shared" si="73"/>
        <v>1</v>
      </c>
      <c r="N180" s="9" t="s">
        <v>49</v>
      </c>
      <c r="O180" s="5">
        <f t="shared" si="74"/>
        <v>1</v>
      </c>
      <c r="P180" s="9" t="s">
        <v>48</v>
      </c>
      <c r="Q180" s="5">
        <f t="shared" si="75"/>
        <v>0</v>
      </c>
      <c r="R180" s="9" t="s">
        <v>48</v>
      </c>
      <c r="S180" s="5">
        <f t="shared" si="76"/>
        <v>0</v>
      </c>
      <c r="T180" s="9" t="s">
        <v>48</v>
      </c>
      <c r="U180" s="5">
        <f t="shared" si="77"/>
        <v>0</v>
      </c>
      <c r="V180" s="9" t="s">
        <v>48</v>
      </c>
      <c r="W180" s="5">
        <f t="shared" si="78"/>
        <v>0</v>
      </c>
      <c r="X180" s="9" t="s">
        <v>48</v>
      </c>
      <c r="Y180" s="5">
        <f t="shared" si="79"/>
        <v>0</v>
      </c>
      <c r="Z180" s="9" t="s">
        <v>49</v>
      </c>
      <c r="AA180" s="5">
        <f t="shared" si="80"/>
        <v>1</v>
      </c>
      <c r="AB180" s="9" t="s">
        <v>49</v>
      </c>
      <c r="AC180" s="5">
        <f t="shared" si="81"/>
        <v>1</v>
      </c>
      <c r="AD180" s="9" t="s">
        <v>49</v>
      </c>
      <c r="AE180" s="5">
        <f t="shared" si="82"/>
        <v>1</v>
      </c>
      <c r="AF180" s="9" t="s">
        <v>49</v>
      </c>
      <c r="AG180" s="5">
        <f t="shared" si="83"/>
        <v>1</v>
      </c>
      <c r="AH180" s="9" t="s">
        <v>48</v>
      </c>
      <c r="AI180" s="5">
        <f t="shared" si="84"/>
        <v>0</v>
      </c>
      <c r="AJ180" s="9" t="s">
        <v>49</v>
      </c>
      <c r="AK180" s="5">
        <f t="shared" si="85"/>
        <v>1</v>
      </c>
      <c r="AL180" s="9" t="s">
        <v>48</v>
      </c>
      <c r="AM180" s="5">
        <f t="shared" si="86"/>
        <v>0</v>
      </c>
      <c r="AN180" s="9" t="s">
        <v>49</v>
      </c>
      <c r="AO180" s="5">
        <f t="shared" si="87"/>
        <v>1</v>
      </c>
      <c r="AP180" s="9" t="s">
        <v>49</v>
      </c>
      <c r="AQ180" s="5">
        <f t="shared" si="88"/>
        <v>1</v>
      </c>
      <c r="AR180" s="9" t="s">
        <v>48</v>
      </c>
      <c r="AS180" s="5">
        <f t="shared" si="89"/>
        <v>0</v>
      </c>
      <c r="AT180" s="9" t="s">
        <v>49</v>
      </c>
      <c r="AU180" s="5">
        <f t="shared" si="90"/>
        <v>1</v>
      </c>
      <c r="AV180" s="9" t="s">
        <v>49</v>
      </c>
      <c r="AW180" s="5">
        <f t="shared" si="91"/>
        <v>1</v>
      </c>
      <c r="AX180" s="9" t="s">
        <v>49</v>
      </c>
      <c r="AY180" s="5">
        <f t="shared" si="92"/>
        <v>1</v>
      </c>
      <c r="AZ180" s="9" t="s">
        <v>48</v>
      </c>
      <c r="BA180" s="5">
        <f t="shared" si="93"/>
        <v>0</v>
      </c>
      <c r="BB180" s="9" t="s">
        <v>48</v>
      </c>
      <c r="BC180" s="5">
        <f t="shared" si="94"/>
        <v>0</v>
      </c>
      <c r="BD180" s="9" t="s">
        <v>49</v>
      </c>
      <c r="BE180" s="5">
        <f t="shared" si="95"/>
        <v>1</v>
      </c>
      <c r="BF180" s="9" t="s">
        <v>49</v>
      </c>
      <c r="BG180" s="5">
        <f t="shared" si="96"/>
        <v>1</v>
      </c>
      <c r="BH180" s="9" t="s">
        <v>49</v>
      </c>
      <c r="BI180" s="5">
        <f t="shared" si="97"/>
        <v>1</v>
      </c>
      <c r="BJ180" s="9" t="s">
        <v>48</v>
      </c>
      <c r="BK180" s="5">
        <f t="shared" si="98"/>
        <v>0</v>
      </c>
      <c r="BL180" s="9" t="s">
        <v>49</v>
      </c>
      <c r="BM180" s="5">
        <f t="shared" si="99"/>
        <v>1</v>
      </c>
      <c r="BN180" s="9" t="s">
        <v>49</v>
      </c>
      <c r="BO180" s="5">
        <f t="shared" si="100"/>
        <v>1</v>
      </c>
      <c r="BP180" s="9" t="s">
        <v>49</v>
      </c>
      <c r="BQ180" s="5">
        <f t="shared" si="101"/>
        <v>1</v>
      </c>
      <c r="BR180" s="9" t="s">
        <v>49</v>
      </c>
      <c r="BS180" s="5">
        <f t="shared" si="102"/>
        <v>1</v>
      </c>
      <c r="BT180" s="9" t="s">
        <v>47</v>
      </c>
      <c r="BU180" s="5">
        <f t="shared" si="103"/>
        <v>0</v>
      </c>
      <c r="BV180" s="5">
        <f t="shared" si="104"/>
        <v>0</v>
      </c>
      <c r="BW180" s="2">
        <f t="shared" si="105"/>
        <v>20</v>
      </c>
      <c r="BX180" s="5">
        <f t="shared" si="106"/>
        <v>32</v>
      </c>
      <c r="BY180" s="5">
        <f t="shared" si="107"/>
        <v>62.5</v>
      </c>
      <c r="BZ180" s="9"/>
      <c r="CA180" s="9"/>
      <c r="CB180" s="9"/>
      <c r="CC180" s="9"/>
    </row>
    <row r="181" spans="1:81" x14ac:dyDescent="0.2">
      <c r="A181" s="7"/>
      <c r="B181" s="8" t="s">
        <v>652</v>
      </c>
      <c r="C181" s="9" t="s">
        <v>653</v>
      </c>
      <c r="D181" s="9"/>
      <c r="E181" s="7">
        <v>2018</v>
      </c>
      <c r="F181" s="7" t="s">
        <v>641</v>
      </c>
      <c r="G181" s="7">
        <v>32</v>
      </c>
      <c r="H181" s="7">
        <v>1</v>
      </c>
      <c r="I181" s="9" t="s">
        <v>654</v>
      </c>
      <c r="J181" s="7" t="s">
        <v>49</v>
      </c>
      <c r="K181" s="5">
        <f t="shared" si="72"/>
        <v>1</v>
      </c>
      <c r="L181" s="7" t="s">
        <v>49</v>
      </c>
      <c r="M181" s="5">
        <f t="shared" si="73"/>
        <v>1</v>
      </c>
      <c r="N181" s="7" t="s">
        <v>49</v>
      </c>
      <c r="O181" s="5">
        <f t="shared" si="74"/>
        <v>1</v>
      </c>
      <c r="P181" s="7" t="s">
        <v>48</v>
      </c>
      <c r="Q181" s="5">
        <f t="shared" si="75"/>
        <v>0</v>
      </c>
      <c r="R181" s="7" t="s">
        <v>48</v>
      </c>
      <c r="S181" s="5">
        <f t="shared" si="76"/>
        <v>0</v>
      </c>
      <c r="T181" s="7" t="s">
        <v>48</v>
      </c>
      <c r="U181" s="5">
        <f t="shared" si="77"/>
        <v>0</v>
      </c>
      <c r="V181" s="7" t="s">
        <v>48</v>
      </c>
      <c r="W181" s="5">
        <f t="shared" si="78"/>
        <v>0</v>
      </c>
      <c r="X181" s="7" t="s">
        <v>48</v>
      </c>
      <c r="Y181" s="5">
        <f t="shared" si="79"/>
        <v>0</v>
      </c>
      <c r="Z181" s="7" t="s">
        <v>49</v>
      </c>
      <c r="AA181" s="5">
        <f t="shared" si="80"/>
        <v>1</v>
      </c>
      <c r="AB181" s="7" t="s">
        <v>49</v>
      </c>
      <c r="AC181" s="5">
        <f t="shared" si="81"/>
        <v>1</v>
      </c>
      <c r="AD181" s="7" t="s">
        <v>48</v>
      </c>
      <c r="AE181" s="5">
        <f t="shared" si="82"/>
        <v>0</v>
      </c>
      <c r="AF181" s="7" t="s">
        <v>49</v>
      </c>
      <c r="AG181" s="5">
        <f t="shared" si="83"/>
        <v>1</v>
      </c>
      <c r="AH181" s="7" t="s">
        <v>48</v>
      </c>
      <c r="AI181" s="5">
        <f t="shared" si="84"/>
        <v>0</v>
      </c>
      <c r="AJ181" s="7" t="s">
        <v>48</v>
      </c>
      <c r="AK181" s="5">
        <f t="shared" si="85"/>
        <v>0</v>
      </c>
      <c r="AL181" s="7" t="s">
        <v>48</v>
      </c>
      <c r="AM181" s="5">
        <f t="shared" si="86"/>
        <v>0</v>
      </c>
      <c r="AN181" s="7" t="s">
        <v>49</v>
      </c>
      <c r="AO181" s="5">
        <f t="shared" si="87"/>
        <v>1</v>
      </c>
      <c r="AP181" s="7" t="s">
        <v>49</v>
      </c>
      <c r="AQ181" s="5">
        <f t="shared" si="88"/>
        <v>1</v>
      </c>
      <c r="AR181" s="7" t="s">
        <v>48</v>
      </c>
      <c r="AS181" s="5">
        <f t="shared" si="89"/>
        <v>0</v>
      </c>
      <c r="AT181" s="7" t="s">
        <v>49</v>
      </c>
      <c r="AU181" s="5">
        <f t="shared" si="90"/>
        <v>1</v>
      </c>
      <c r="AV181" s="7" t="s">
        <v>49</v>
      </c>
      <c r="AW181" s="5">
        <f t="shared" si="91"/>
        <v>1</v>
      </c>
      <c r="AX181" s="7" t="s">
        <v>49</v>
      </c>
      <c r="AY181" s="5">
        <f t="shared" si="92"/>
        <v>1</v>
      </c>
      <c r="AZ181" s="7" t="s">
        <v>49</v>
      </c>
      <c r="BA181" s="5">
        <f t="shared" si="93"/>
        <v>1</v>
      </c>
      <c r="BB181" s="7" t="s">
        <v>48</v>
      </c>
      <c r="BC181" s="5">
        <f t="shared" si="94"/>
        <v>0</v>
      </c>
      <c r="BD181" s="7" t="s">
        <v>48</v>
      </c>
      <c r="BE181" s="5">
        <f t="shared" si="95"/>
        <v>0</v>
      </c>
      <c r="BF181" s="7" t="s">
        <v>49</v>
      </c>
      <c r="BG181" s="5">
        <f t="shared" si="96"/>
        <v>1</v>
      </c>
      <c r="BH181" s="7" t="s">
        <v>48</v>
      </c>
      <c r="BI181" s="5">
        <f t="shared" si="97"/>
        <v>0</v>
      </c>
      <c r="BJ181" s="7" t="s">
        <v>48</v>
      </c>
      <c r="BK181" s="5">
        <f t="shared" si="98"/>
        <v>0</v>
      </c>
      <c r="BL181" s="7" t="s">
        <v>49</v>
      </c>
      <c r="BM181" s="5">
        <f t="shared" si="99"/>
        <v>1</v>
      </c>
      <c r="BN181" s="7" t="s">
        <v>49</v>
      </c>
      <c r="BO181" s="5">
        <f t="shared" si="100"/>
        <v>1</v>
      </c>
      <c r="BP181" s="7" t="s">
        <v>49</v>
      </c>
      <c r="BQ181" s="5">
        <f t="shared" si="101"/>
        <v>1</v>
      </c>
      <c r="BR181" s="7" t="s">
        <v>49</v>
      </c>
      <c r="BS181" s="5">
        <f t="shared" si="102"/>
        <v>1</v>
      </c>
      <c r="BT181" s="7" t="s">
        <v>48</v>
      </c>
      <c r="BU181" s="5">
        <f t="shared" si="103"/>
        <v>0</v>
      </c>
      <c r="BV181" s="5">
        <f t="shared" si="104"/>
        <v>0</v>
      </c>
      <c r="BW181" s="2">
        <f t="shared" si="105"/>
        <v>17</v>
      </c>
      <c r="BX181" s="5">
        <f t="shared" si="106"/>
        <v>32</v>
      </c>
      <c r="BY181" s="5">
        <f t="shared" si="107"/>
        <v>53.125</v>
      </c>
      <c r="BZ181" s="9"/>
      <c r="CA181" s="9"/>
      <c r="CB181" s="9"/>
      <c r="CC181" s="9"/>
    </row>
    <row r="182" spans="1:81" x14ac:dyDescent="0.2">
      <c r="A182" s="7"/>
      <c r="B182" s="8" t="s">
        <v>655</v>
      </c>
      <c r="C182" s="9" t="s">
        <v>656</v>
      </c>
      <c r="D182" s="9"/>
      <c r="E182" s="7">
        <v>2018</v>
      </c>
      <c r="F182" s="7" t="s">
        <v>641</v>
      </c>
      <c r="G182" s="7">
        <v>32</v>
      </c>
      <c r="H182" s="7">
        <v>1</v>
      </c>
      <c r="I182" s="9" t="s">
        <v>657</v>
      </c>
      <c r="J182" s="7" t="s">
        <v>47</v>
      </c>
      <c r="K182" s="5">
        <f t="shared" si="72"/>
        <v>0</v>
      </c>
      <c r="L182" s="7" t="s">
        <v>49</v>
      </c>
      <c r="M182" s="5">
        <f t="shared" si="73"/>
        <v>1</v>
      </c>
      <c r="N182" s="7" t="s">
        <v>49</v>
      </c>
      <c r="O182" s="5">
        <f t="shared" si="74"/>
        <v>1</v>
      </c>
      <c r="P182" s="7" t="s">
        <v>48</v>
      </c>
      <c r="Q182" s="5">
        <f t="shared" si="75"/>
        <v>0</v>
      </c>
      <c r="R182" s="7" t="s">
        <v>48</v>
      </c>
      <c r="S182" s="5">
        <f t="shared" si="76"/>
        <v>0</v>
      </c>
      <c r="T182" s="7" t="s">
        <v>48</v>
      </c>
      <c r="U182" s="5">
        <f t="shared" si="77"/>
        <v>0</v>
      </c>
      <c r="V182" s="7" t="s">
        <v>48</v>
      </c>
      <c r="W182" s="5">
        <f t="shared" si="78"/>
        <v>0</v>
      </c>
      <c r="X182" s="7" t="s">
        <v>48</v>
      </c>
      <c r="Y182" s="5">
        <f t="shared" si="79"/>
        <v>0</v>
      </c>
      <c r="Z182" s="7" t="s">
        <v>49</v>
      </c>
      <c r="AA182" s="5">
        <f t="shared" si="80"/>
        <v>1</v>
      </c>
      <c r="AB182" s="7" t="s">
        <v>49</v>
      </c>
      <c r="AC182" s="5">
        <f t="shared" si="81"/>
        <v>1</v>
      </c>
      <c r="AD182" s="7" t="s">
        <v>48</v>
      </c>
      <c r="AE182" s="5">
        <f t="shared" si="82"/>
        <v>0</v>
      </c>
      <c r="AF182" s="7" t="s">
        <v>49</v>
      </c>
      <c r="AG182" s="5">
        <f t="shared" si="83"/>
        <v>1</v>
      </c>
      <c r="AH182" s="7" t="s">
        <v>48</v>
      </c>
      <c r="AI182" s="5">
        <f t="shared" si="84"/>
        <v>0</v>
      </c>
      <c r="AJ182" s="7" t="s">
        <v>48</v>
      </c>
      <c r="AK182" s="5">
        <f t="shared" si="85"/>
        <v>0</v>
      </c>
      <c r="AL182" s="7" t="s">
        <v>48</v>
      </c>
      <c r="AM182" s="5">
        <f t="shared" si="86"/>
        <v>0</v>
      </c>
      <c r="AN182" s="7" t="s">
        <v>49</v>
      </c>
      <c r="AO182" s="5">
        <f t="shared" si="87"/>
        <v>1</v>
      </c>
      <c r="AP182" s="7" t="s">
        <v>49</v>
      </c>
      <c r="AQ182" s="5">
        <f t="shared" si="88"/>
        <v>1</v>
      </c>
      <c r="AR182" s="7" t="s">
        <v>48</v>
      </c>
      <c r="AS182" s="5">
        <f t="shared" si="89"/>
        <v>0</v>
      </c>
      <c r="AT182" s="7" t="s">
        <v>49</v>
      </c>
      <c r="AU182" s="5">
        <f t="shared" si="90"/>
        <v>1</v>
      </c>
      <c r="AV182" s="7" t="s">
        <v>48</v>
      </c>
      <c r="AW182" s="5">
        <f t="shared" si="91"/>
        <v>0</v>
      </c>
      <c r="AX182" s="7" t="s">
        <v>49</v>
      </c>
      <c r="AY182" s="5">
        <f t="shared" si="92"/>
        <v>1</v>
      </c>
      <c r="AZ182" s="7" t="s">
        <v>49</v>
      </c>
      <c r="BA182" s="5">
        <f t="shared" si="93"/>
        <v>1</v>
      </c>
      <c r="BB182" s="7" t="s">
        <v>48</v>
      </c>
      <c r="BC182" s="5">
        <f t="shared" si="94"/>
        <v>0</v>
      </c>
      <c r="BD182" s="7" t="s">
        <v>48</v>
      </c>
      <c r="BE182" s="5">
        <f t="shared" si="95"/>
        <v>0</v>
      </c>
      <c r="BF182" s="7" t="s">
        <v>48</v>
      </c>
      <c r="BG182" s="5">
        <f t="shared" si="96"/>
        <v>0</v>
      </c>
      <c r="BH182" s="7" t="s">
        <v>49</v>
      </c>
      <c r="BI182" s="5">
        <f t="shared" si="97"/>
        <v>1</v>
      </c>
      <c r="BJ182" s="7" t="s">
        <v>49</v>
      </c>
      <c r="BK182" s="5">
        <f t="shared" si="98"/>
        <v>1</v>
      </c>
      <c r="BL182" s="7" t="s">
        <v>48</v>
      </c>
      <c r="BM182" s="5">
        <f t="shared" si="99"/>
        <v>0</v>
      </c>
      <c r="BN182" s="7" t="s">
        <v>49</v>
      </c>
      <c r="BO182" s="5">
        <f t="shared" si="100"/>
        <v>1</v>
      </c>
      <c r="BP182" s="7" t="s">
        <v>49</v>
      </c>
      <c r="BQ182" s="5">
        <f t="shared" si="101"/>
        <v>1</v>
      </c>
      <c r="BR182" s="7" t="s">
        <v>49</v>
      </c>
      <c r="BS182" s="5">
        <f t="shared" si="102"/>
        <v>1</v>
      </c>
      <c r="BT182" s="7" t="s">
        <v>48</v>
      </c>
      <c r="BU182" s="5">
        <f t="shared" si="103"/>
        <v>0</v>
      </c>
      <c r="BV182" s="5">
        <f t="shared" si="104"/>
        <v>0</v>
      </c>
      <c r="BW182" s="2">
        <f t="shared" si="105"/>
        <v>15</v>
      </c>
      <c r="BX182" s="5">
        <f t="shared" si="106"/>
        <v>32</v>
      </c>
      <c r="BY182" s="5">
        <f t="shared" si="107"/>
        <v>46.875</v>
      </c>
      <c r="BZ182" s="9"/>
      <c r="CA182" s="9"/>
      <c r="CB182" s="9"/>
      <c r="CC182" s="9"/>
    </row>
    <row r="183" spans="1:81" x14ac:dyDescent="0.2">
      <c r="A183" s="7"/>
      <c r="B183" s="8" t="s">
        <v>658</v>
      </c>
      <c r="C183" s="9" t="s">
        <v>659</v>
      </c>
      <c r="D183" s="9"/>
      <c r="E183" s="7">
        <v>2018</v>
      </c>
      <c r="F183" s="7" t="s">
        <v>641</v>
      </c>
      <c r="G183" s="7">
        <v>32</v>
      </c>
      <c r="H183" s="7">
        <v>1</v>
      </c>
      <c r="I183" s="9" t="s">
        <v>660</v>
      </c>
      <c r="J183" s="7" t="s">
        <v>49</v>
      </c>
      <c r="K183" s="5">
        <f t="shared" si="72"/>
        <v>1</v>
      </c>
      <c r="L183" s="7" t="s">
        <v>49</v>
      </c>
      <c r="M183" s="5">
        <f t="shared" si="73"/>
        <v>1</v>
      </c>
      <c r="N183" s="7" t="s">
        <v>49</v>
      </c>
      <c r="O183" s="5">
        <f t="shared" si="74"/>
        <v>1</v>
      </c>
      <c r="P183" s="7" t="s">
        <v>48</v>
      </c>
      <c r="Q183" s="5">
        <f t="shared" si="75"/>
        <v>0</v>
      </c>
      <c r="R183" s="7" t="s">
        <v>48</v>
      </c>
      <c r="S183" s="5">
        <f t="shared" si="76"/>
        <v>0</v>
      </c>
      <c r="T183" s="7" t="s">
        <v>48</v>
      </c>
      <c r="U183" s="5">
        <f t="shared" si="77"/>
        <v>0</v>
      </c>
      <c r="V183" s="7" t="s">
        <v>48</v>
      </c>
      <c r="W183" s="5">
        <f t="shared" si="78"/>
        <v>0</v>
      </c>
      <c r="X183" s="7" t="s">
        <v>48</v>
      </c>
      <c r="Y183" s="5">
        <f t="shared" si="79"/>
        <v>0</v>
      </c>
      <c r="Z183" s="7" t="s">
        <v>49</v>
      </c>
      <c r="AA183" s="5">
        <f t="shared" si="80"/>
        <v>1</v>
      </c>
      <c r="AB183" s="7" t="s">
        <v>48</v>
      </c>
      <c r="AC183" s="5">
        <f t="shared" si="81"/>
        <v>0</v>
      </c>
      <c r="AD183" s="7" t="s">
        <v>49</v>
      </c>
      <c r="AE183" s="5">
        <f t="shared" si="82"/>
        <v>1</v>
      </c>
      <c r="AF183" s="7" t="s">
        <v>49</v>
      </c>
      <c r="AG183" s="5">
        <f t="shared" si="83"/>
        <v>1</v>
      </c>
      <c r="AH183" s="7" t="s">
        <v>49</v>
      </c>
      <c r="AI183" s="5">
        <f t="shared" si="84"/>
        <v>1</v>
      </c>
      <c r="AJ183" s="7" t="s">
        <v>48</v>
      </c>
      <c r="AK183" s="5">
        <f t="shared" si="85"/>
        <v>0</v>
      </c>
      <c r="AL183" s="7" t="s">
        <v>48</v>
      </c>
      <c r="AM183" s="5">
        <f t="shared" si="86"/>
        <v>0</v>
      </c>
      <c r="AN183" s="7" t="s">
        <v>49</v>
      </c>
      <c r="AO183" s="5">
        <f t="shared" si="87"/>
        <v>1</v>
      </c>
      <c r="AP183" s="7" t="s">
        <v>49</v>
      </c>
      <c r="AQ183" s="5">
        <f t="shared" si="88"/>
        <v>1</v>
      </c>
      <c r="AR183" s="7" t="s">
        <v>48</v>
      </c>
      <c r="AS183" s="5">
        <f t="shared" si="89"/>
        <v>0</v>
      </c>
      <c r="AT183" s="7" t="s">
        <v>49</v>
      </c>
      <c r="AU183" s="5">
        <f t="shared" si="90"/>
        <v>1</v>
      </c>
      <c r="AV183" s="7" t="s">
        <v>48</v>
      </c>
      <c r="AW183" s="5">
        <f t="shared" si="91"/>
        <v>0</v>
      </c>
      <c r="AX183" s="7" t="s">
        <v>49</v>
      </c>
      <c r="AY183" s="5">
        <f t="shared" si="92"/>
        <v>1</v>
      </c>
      <c r="AZ183" s="7" t="s">
        <v>48</v>
      </c>
      <c r="BA183" s="5">
        <f t="shared" si="93"/>
        <v>0</v>
      </c>
      <c r="BB183" s="7" t="s">
        <v>49</v>
      </c>
      <c r="BC183" s="5">
        <f t="shared" si="94"/>
        <v>1</v>
      </c>
      <c r="BD183" s="7" t="s">
        <v>48</v>
      </c>
      <c r="BE183" s="5">
        <f t="shared" si="95"/>
        <v>0</v>
      </c>
      <c r="BF183" s="7" t="s">
        <v>49</v>
      </c>
      <c r="BG183" s="5">
        <f t="shared" si="96"/>
        <v>1</v>
      </c>
      <c r="BH183" s="7" t="s">
        <v>49</v>
      </c>
      <c r="BI183" s="5">
        <f t="shared" si="97"/>
        <v>1</v>
      </c>
      <c r="BJ183" s="7" t="s">
        <v>49</v>
      </c>
      <c r="BK183" s="5">
        <f t="shared" si="98"/>
        <v>1</v>
      </c>
      <c r="BL183" s="7" t="s">
        <v>48</v>
      </c>
      <c r="BM183" s="5">
        <f t="shared" si="99"/>
        <v>0</v>
      </c>
      <c r="BN183" s="7" t="s">
        <v>49</v>
      </c>
      <c r="BO183" s="5">
        <f t="shared" si="100"/>
        <v>1</v>
      </c>
      <c r="BP183" s="7" t="s">
        <v>49</v>
      </c>
      <c r="BQ183" s="5">
        <f t="shared" si="101"/>
        <v>1</v>
      </c>
      <c r="BR183" s="7" t="s">
        <v>49</v>
      </c>
      <c r="BS183" s="5">
        <f t="shared" si="102"/>
        <v>1</v>
      </c>
      <c r="BT183" s="7" t="s">
        <v>48</v>
      </c>
      <c r="BU183" s="5">
        <f t="shared" si="103"/>
        <v>0</v>
      </c>
      <c r="BV183" s="5">
        <f t="shared" si="104"/>
        <v>0</v>
      </c>
      <c r="BW183" s="2">
        <f t="shared" si="105"/>
        <v>18</v>
      </c>
      <c r="BX183" s="5">
        <f t="shared" si="106"/>
        <v>32</v>
      </c>
      <c r="BY183" s="5">
        <f t="shared" si="107"/>
        <v>56.25</v>
      </c>
      <c r="BZ183" s="9"/>
      <c r="CA183" s="9"/>
      <c r="CB183" s="9"/>
      <c r="CC183" s="9"/>
    </row>
    <row r="184" spans="1:81" x14ac:dyDescent="0.2">
      <c r="A184" s="7"/>
      <c r="B184" s="8" t="s">
        <v>661</v>
      </c>
      <c r="C184" s="9" t="s">
        <v>662</v>
      </c>
      <c r="D184" s="9"/>
      <c r="E184" s="7">
        <v>2018</v>
      </c>
      <c r="F184" s="7" t="s">
        <v>641</v>
      </c>
      <c r="G184" s="7">
        <v>32</v>
      </c>
      <c r="H184" s="7">
        <v>1</v>
      </c>
      <c r="I184" s="9" t="s">
        <v>663</v>
      </c>
      <c r="J184" s="7" t="s">
        <v>49</v>
      </c>
      <c r="K184" s="5">
        <f t="shared" si="72"/>
        <v>1</v>
      </c>
      <c r="L184" s="7" t="s">
        <v>49</v>
      </c>
      <c r="M184" s="5">
        <f t="shared" si="73"/>
        <v>1</v>
      </c>
      <c r="N184" s="7" t="s">
        <v>49</v>
      </c>
      <c r="O184" s="5">
        <f t="shared" si="74"/>
        <v>1</v>
      </c>
      <c r="P184" s="7" t="s">
        <v>49</v>
      </c>
      <c r="Q184" s="5">
        <f t="shared" si="75"/>
        <v>1</v>
      </c>
      <c r="R184" s="7" t="s">
        <v>48</v>
      </c>
      <c r="S184" s="5">
        <f t="shared" si="76"/>
        <v>0</v>
      </c>
      <c r="T184" s="7" t="s">
        <v>48</v>
      </c>
      <c r="U184" s="5">
        <f t="shared" si="77"/>
        <v>0</v>
      </c>
      <c r="V184" s="7" t="s">
        <v>48</v>
      </c>
      <c r="W184" s="5">
        <f t="shared" si="78"/>
        <v>0</v>
      </c>
      <c r="X184" s="7" t="s">
        <v>48</v>
      </c>
      <c r="Y184" s="5">
        <f t="shared" si="79"/>
        <v>0</v>
      </c>
      <c r="Z184" s="7" t="s">
        <v>48</v>
      </c>
      <c r="AA184" s="5">
        <f t="shared" si="80"/>
        <v>0</v>
      </c>
      <c r="AB184" s="7" t="s">
        <v>49</v>
      </c>
      <c r="AC184" s="5">
        <f t="shared" si="81"/>
        <v>1</v>
      </c>
      <c r="AD184" s="7" t="s">
        <v>49</v>
      </c>
      <c r="AE184" s="5">
        <f t="shared" si="82"/>
        <v>1</v>
      </c>
      <c r="AF184" s="7" t="s">
        <v>49</v>
      </c>
      <c r="AG184" s="5">
        <f t="shared" si="83"/>
        <v>1</v>
      </c>
      <c r="AH184" s="7" t="s">
        <v>48</v>
      </c>
      <c r="AI184" s="5">
        <f t="shared" si="84"/>
        <v>0</v>
      </c>
      <c r="AJ184" s="7" t="s">
        <v>49</v>
      </c>
      <c r="AK184" s="5">
        <f t="shared" si="85"/>
        <v>1</v>
      </c>
      <c r="AL184" s="7" t="s">
        <v>49</v>
      </c>
      <c r="AM184" s="5">
        <f t="shared" si="86"/>
        <v>1</v>
      </c>
      <c r="AN184" s="7" t="s">
        <v>48</v>
      </c>
      <c r="AO184" s="5">
        <f t="shared" si="87"/>
        <v>0</v>
      </c>
      <c r="AP184" s="7" t="s">
        <v>49</v>
      </c>
      <c r="AQ184" s="5">
        <f t="shared" si="88"/>
        <v>1</v>
      </c>
      <c r="AR184" s="7" t="s">
        <v>48</v>
      </c>
      <c r="AS184" s="5">
        <f t="shared" si="89"/>
        <v>0</v>
      </c>
      <c r="AT184" s="7" t="s">
        <v>49</v>
      </c>
      <c r="AU184" s="5">
        <f t="shared" si="90"/>
        <v>1</v>
      </c>
      <c r="AV184" s="7" t="s">
        <v>49</v>
      </c>
      <c r="AW184" s="5">
        <f t="shared" si="91"/>
        <v>1</v>
      </c>
      <c r="AX184" s="7" t="s">
        <v>49</v>
      </c>
      <c r="AY184" s="5">
        <f t="shared" si="92"/>
        <v>1</v>
      </c>
      <c r="AZ184" s="7" t="s">
        <v>48</v>
      </c>
      <c r="BA184" s="5">
        <f t="shared" si="93"/>
        <v>0</v>
      </c>
      <c r="BB184" s="7" t="s">
        <v>49</v>
      </c>
      <c r="BC184" s="5">
        <f t="shared" si="94"/>
        <v>1</v>
      </c>
      <c r="BD184" s="7" t="s">
        <v>49</v>
      </c>
      <c r="BE184" s="5">
        <f t="shared" si="95"/>
        <v>1</v>
      </c>
      <c r="BF184" s="7" t="s">
        <v>49</v>
      </c>
      <c r="BG184" s="5">
        <f t="shared" si="96"/>
        <v>1</v>
      </c>
      <c r="BH184" s="7" t="s">
        <v>49</v>
      </c>
      <c r="BI184" s="5">
        <f t="shared" si="97"/>
        <v>1</v>
      </c>
      <c r="BJ184" s="7" t="s">
        <v>49</v>
      </c>
      <c r="BK184" s="5">
        <f t="shared" si="98"/>
        <v>1</v>
      </c>
      <c r="BL184" s="7" t="s">
        <v>49</v>
      </c>
      <c r="BM184" s="5">
        <f t="shared" si="99"/>
        <v>1</v>
      </c>
      <c r="BN184" s="7" t="s">
        <v>49</v>
      </c>
      <c r="BO184" s="5">
        <f t="shared" si="100"/>
        <v>1</v>
      </c>
      <c r="BP184" s="7" t="s">
        <v>49</v>
      </c>
      <c r="BQ184" s="5">
        <f t="shared" si="101"/>
        <v>1</v>
      </c>
      <c r="BR184" s="7" t="s">
        <v>49</v>
      </c>
      <c r="BS184" s="5">
        <f t="shared" si="102"/>
        <v>1</v>
      </c>
      <c r="BT184" s="7" t="s">
        <v>48</v>
      </c>
      <c r="BU184" s="5">
        <f t="shared" si="103"/>
        <v>0</v>
      </c>
      <c r="BV184" s="5">
        <f t="shared" si="104"/>
        <v>0</v>
      </c>
      <c r="BW184" s="2">
        <f t="shared" si="105"/>
        <v>22</v>
      </c>
      <c r="BX184" s="5">
        <f t="shared" si="106"/>
        <v>32</v>
      </c>
      <c r="BY184" s="5">
        <f t="shared" si="107"/>
        <v>68.75</v>
      </c>
      <c r="BZ184" s="9"/>
      <c r="CA184" s="9"/>
      <c r="CB184" s="9"/>
      <c r="CC184" s="9"/>
    </row>
    <row r="185" spans="1:81" x14ac:dyDescent="0.2">
      <c r="A185" s="7"/>
      <c r="B185" s="8" t="s">
        <v>664</v>
      </c>
      <c r="C185" s="9" t="s">
        <v>665</v>
      </c>
      <c r="D185" s="9"/>
      <c r="E185" s="7">
        <v>2018</v>
      </c>
      <c r="F185" s="7" t="s">
        <v>641</v>
      </c>
      <c r="G185" s="7">
        <v>32</v>
      </c>
      <c r="H185" s="7">
        <v>1</v>
      </c>
      <c r="I185" s="9" t="s">
        <v>666</v>
      </c>
      <c r="J185" s="7" t="s">
        <v>49</v>
      </c>
      <c r="K185" s="5">
        <f t="shared" si="72"/>
        <v>1</v>
      </c>
      <c r="L185" s="7" t="s">
        <v>49</v>
      </c>
      <c r="M185" s="5">
        <f t="shared" si="73"/>
        <v>1</v>
      </c>
      <c r="N185" s="7" t="s">
        <v>49</v>
      </c>
      <c r="O185" s="5">
        <f t="shared" si="74"/>
        <v>1</v>
      </c>
      <c r="P185" s="7" t="s">
        <v>48</v>
      </c>
      <c r="Q185" s="5">
        <f t="shared" si="75"/>
        <v>0</v>
      </c>
      <c r="R185" s="7" t="s">
        <v>48</v>
      </c>
      <c r="S185" s="5">
        <f t="shared" si="76"/>
        <v>0</v>
      </c>
      <c r="T185" s="7" t="s">
        <v>48</v>
      </c>
      <c r="U185" s="5">
        <f t="shared" si="77"/>
        <v>0</v>
      </c>
      <c r="V185" s="7" t="s">
        <v>47</v>
      </c>
      <c r="W185" s="5">
        <f t="shared" si="78"/>
        <v>0</v>
      </c>
      <c r="X185" s="7" t="s">
        <v>48</v>
      </c>
      <c r="Y185" s="5">
        <f t="shared" si="79"/>
        <v>0</v>
      </c>
      <c r="Z185" s="7" t="s">
        <v>49</v>
      </c>
      <c r="AA185" s="5">
        <f t="shared" si="80"/>
        <v>1</v>
      </c>
      <c r="AB185" s="7" t="s">
        <v>48</v>
      </c>
      <c r="AC185" s="5">
        <f t="shared" si="81"/>
        <v>0</v>
      </c>
      <c r="AD185" s="7" t="s">
        <v>48</v>
      </c>
      <c r="AE185" s="5">
        <f t="shared" si="82"/>
        <v>0</v>
      </c>
      <c r="AF185" s="7" t="s">
        <v>49</v>
      </c>
      <c r="AG185" s="5">
        <f t="shared" si="83"/>
        <v>1</v>
      </c>
      <c r="AH185" s="7" t="s">
        <v>49</v>
      </c>
      <c r="AI185" s="5">
        <f t="shared" si="84"/>
        <v>1</v>
      </c>
      <c r="AJ185" s="7" t="s">
        <v>49</v>
      </c>
      <c r="AK185" s="5">
        <f t="shared" si="85"/>
        <v>1</v>
      </c>
      <c r="AL185" s="7" t="s">
        <v>48</v>
      </c>
      <c r="AM185" s="5">
        <f t="shared" si="86"/>
        <v>0</v>
      </c>
      <c r="AN185" s="7" t="s">
        <v>49</v>
      </c>
      <c r="AO185" s="5">
        <f t="shared" si="87"/>
        <v>1</v>
      </c>
      <c r="AP185" s="7" t="s">
        <v>49</v>
      </c>
      <c r="AQ185" s="5">
        <f t="shared" si="88"/>
        <v>1</v>
      </c>
      <c r="AR185" s="7" t="s">
        <v>48</v>
      </c>
      <c r="AS185" s="5">
        <f t="shared" si="89"/>
        <v>0</v>
      </c>
      <c r="AT185" s="7" t="s">
        <v>49</v>
      </c>
      <c r="AU185" s="5">
        <f t="shared" si="90"/>
        <v>1</v>
      </c>
      <c r="AV185" s="7" t="s">
        <v>48</v>
      </c>
      <c r="AW185" s="5">
        <f t="shared" si="91"/>
        <v>0</v>
      </c>
      <c r="AX185" s="7" t="s">
        <v>49</v>
      </c>
      <c r="AY185" s="5">
        <f t="shared" si="92"/>
        <v>1</v>
      </c>
      <c r="AZ185" s="7" t="s">
        <v>48</v>
      </c>
      <c r="BA185" s="5">
        <f t="shared" si="93"/>
        <v>0</v>
      </c>
      <c r="BB185" s="7" t="s">
        <v>48</v>
      </c>
      <c r="BC185" s="5">
        <f t="shared" si="94"/>
        <v>0</v>
      </c>
      <c r="BD185" s="7" t="s">
        <v>48</v>
      </c>
      <c r="BE185" s="5">
        <f t="shared" si="95"/>
        <v>0</v>
      </c>
      <c r="BF185" s="7" t="s">
        <v>48</v>
      </c>
      <c r="BG185" s="5">
        <f t="shared" si="96"/>
        <v>0</v>
      </c>
      <c r="BH185" s="7" t="s">
        <v>48</v>
      </c>
      <c r="BI185" s="5">
        <f t="shared" si="97"/>
        <v>0</v>
      </c>
      <c r="BJ185" s="7" t="s">
        <v>48</v>
      </c>
      <c r="BK185" s="5">
        <f t="shared" si="98"/>
        <v>0</v>
      </c>
      <c r="BL185" s="7" t="s">
        <v>48</v>
      </c>
      <c r="BM185" s="5">
        <f t="shared" si="99"/>
        <v>0</v>
      </c>
      <c r="BN185" s="7" t="s">
        <v>49</v>
      </c>
      <c r="BO185" s="5">
        <f t="shared" si="100"/>
        <v>1</v>
      </c>
      <c r="BP185" s="7" t="s">
        <v>49</v>
      </c>
      <c r="BQ185" s="5">
        <f t="shared" si="101"/>
        <v>1</v>
      </c>
      <c r="BR185" s="7" t="s">
        <v>49</v>
      </c>
      <c r="BS185" s="5">
        <f t="shared" si="102"/>
        <v>1</v>
      </c>
      <c r="BT185" s="7" t="s">
        <v>48</v>
      </c>
      <c r="BU185" s="5">
        <f t="shared" si="103"/>
        <v>0</v>
      </c>
      <c r="BV185" s="5">
        <f t="shared" si="104"/>
        <v>0</v>
      </c>
      <c r="BW185" s="2">
        <f t="shared" si="105"/>
        <v>14</v>
      </c>
      <c r="BX185" s="5">
        <f t="shared" si="106"/>
        <v>32</v>
      </c>
      <c r="BY185" s="5">
        <f t="shared" si="107"/>
        <v>43.75</v>
      </c>
      <c r="BZ185" s="9"/>
      <c r="CA185" s="9"/>
      <c r="CB185" s="9"/>
      <c r="CC185" s="9"/>
    </row>
    <row r="186" spans="1:81" x14ac:dyDescent="0.2">
      <c r="A186" s="7"/>
      <c r="B186" s="8" t="s">
        <v>667</v>
      </c>
      <c r="C186" s="21" t="s">
        <v>668</v>
      </c>
      <c r="D186" s="9"/>
      <c r="E186" s="7">
        <v>2018</v>
      </c>
      <c r="F186" s="7" t="s">
        <v>641</v>
      </c>
      <c r="G186" s="7">
        <v>32</v>
      </c>
      <c r="H186" s="7">
        <v>1</v>
      </c>
      <c r="I186" s="9" t="s">
        <v>669</v>
      </c>
      <c r="J186" s="7" t="s">
        <v>49</v>
      </c>
      <c r="K186" s="5">
        <f t="shared" si="72"/>
        <v>1</v>
      </c>
      <c r="L186" s="7" t="s">
        <v>49</v>
      </c>
      <c r="M186" s="5">
        <f t="shared" si="73"/>
        <v>1</v>
      </c>
      <c r="N186" s="7" t="s">
        <v>49</v>
      </c>
      <c r="O186" s="5">
        <f t="shared" si="74"/>
        <v>1</v>
      </c>
      <c r="P186" s="7" t="s">
        <v>48</v>
      </c>
      <c r="Q186" s="5">
        <f t="shared" si="75"/>
        <v>0</v>
      </c>
      <c r="R186" s="7" t="s">
        <v>48</v>
      </c>
      <c r="S186" s="5">
        <f t="shared" si="76"/>
        <v>0</v>
      </c>
      <c r="T186" s="7" t="s">
        <v>49</v>
      </c>
      <c r="U186" s="5">
        <f t="shared" si="77"/>
        <v>1</v>
      </c>
      <c r="V186" s="7" t="s">
        <v>48</v>
      </c>
      <c r="W186" s="5">
        <f t="shared" si="78"/>
        <v>0</v>
      </c>
      <c r="X186" s="7" t="s">
        <v>48</v>
      </c>
      <c r="Y186" s="5">
        <f t="shared" si="79"/>
        <v>0</v>
      </c>
      <c r="Z186" s="7" t="s">
        <v>49</v>
      </c>
      <c r="AA186" s="5">
        <f t="shared" si="80"/>
        <v>1</v>
      </c>
      <c r="AB186" s="7" t="s">
        <v>48</v>
      </c>
      <c r="AC186" s="5">
        <f t="shared" si="81"/>
        <v>0</v>
      </c>
      <c r="AD186" s="7" t="s">
        <v>49</v>
      </c>
      <c r="AE186" s="5">
        <f t="shared" si="82"/>
        <v>1</v>
      </c>
      <c r="AF186" s="7" t="s">
        <v>49</v>
      </c>
      <c r="AG186" s="5">
        <f t="shared" si="83"/>
        <v>1</v>
      </c>
      <c r="AH186" s="7" t="s">
        <v>48</v>
      </c>
      <c r="AI186" s="5">
        <f t="shared" si="84"/>
        <v>0</v>
      </c>
      <c r="AJ186" s="7" t="s">
        <v>49</v>
      </c>
      <c r="AK186" s="5">
        <f t="shared" si="85"/>
        <v>1</v>
      </c>
      <c r="AL186" s="7" t="s">
        <v>49</v>
      </c>
      <c r="AM186" s="5">
        <f t="shared" si="86"/>
        <v>1</v>
      </c>
      <c r="AN186" s="7" t="s">
        <v>48</v>
      </c>
      <c r="AO186" s="5">
        <f t="shared" si="87"/>
        <v>0</v>
      </c>
      <c r="AP186" s="7" t="s">
        <v>49</v>
      </c>
      <c r="AQ186" s="5">
        <f t="shared" si="88"/>
        <v>1</v>
      </c>
      <c r="AR186" s="7" t="s">
        <v>48</v>
      </c>
      <c r="AS186" s="5">
        <f t="shared" si="89"/>
        <v>0</v>
      </c>
      <c r="AT186" s="7" t="s">
        <v>49</v>
      </c>
      <c r="AU186" s="5">
        <f t="shared" si="90"/>
        <v>1</v>
      </c>
      <c r="AV186" s="7" t="s">
        <v>48</v>
      </c>
      <c r="AW186" s="5">
        <f t="shared" si="91"/>
        <v>0</v>
      </c>
      <c r="AX186" s="7" t="s">
        <v>49</v>
      </c>
      <c r="AY186" s="5">
        <f t="shared" si="92"/>
        <v>1</v>
      </c>
      <c r="AZ186" s="7" t="s">
        <v>48</v>
      </c>
      <c r="BA186" s="5">
        <f t="shared" si="93"/>
        <v>0</v>
      </c>
      <c r="BB186" s="7" t="s">
        <v>48</v>
      </c>
      <c r="BC186" s="5">
        <f t="shared" si="94"/>
        <v>0</v>
      </c>
      <c r="BD186" s="7" t="s">
        <v>48</v>
      </c>
      <c r="BE186" s="5">
        <f t="shared" si="95"/>
        <v>0</v>
      </c>
      <c r="BF186" s="7" t="s">
        <v>49</v>
      </c>
      <c r="BG186" s="5">
        <f t="shared" si="96"/>
        <v>1</v>
      </c>
      <c r="BH186" s="7" t="s">
        <v>49</v>
      </c>
      <c r="BI186" s="5">
        <f t="shared" si="97"/>
        <v>1</v>
      </c>
      <c r="BJ186" s="7" t="s">
        <v>48</v>
      </c>
      <c r="BK186" s="5">
        <f t="shared" si="98"/>
        <v>0</v>
      </c>
      <c r="BL186" s="7" t="s">
        <v>48</v>
      </c>
      <c r="BM186" s="5">
        <f t="shared" si="99"/>
        <v>0</v>
      </c>
      <c r="BN186" s="7" t="s">
        <v>49</v>
      </c>
      <c r="BO186" s="5">
        <f t="shared" si="100"/>
        <v>1</v>
      </c>
      <c r="BP186" s="7" t="s">
        <v>49</v>
      </c>
      <c r="BQ186" s="5">
        <f t="shared" si="101"/>
        <v>1</v>
      </c>
      <c r="BR186" s="7" t="s">
        <v>49</v>
      </c>
      <c r="BS186" s="5">
        <f t="shared" si="102"/>
        <v>1</v>
      </c>
      <c r="BT186" s="7" t="s">
        <v>49</v>
      </c>
      <c r="BU186" s="5">
        <f t="shared" si="103"/>
        <v>1</v>
      </c>
      <c r="BV186" s="5">
        <f t="shared" si="104"/>
        <v>0</v>
      </c>
      <c r="BW186" s="2">
        <f t="shared" si="105"/>
        <v>18</v>
      </c>
      <c r="BX186" s="5">
        <f t="shared" si="106"/>
        <v>32</v>
      </c>
      <c r="BY186" s="5">
        <f t="shared" si="107"/>
        <v>56.25</v>
      </c>
      <c r="BZ186" s="9"/>
      <c r="CA186" s="9"/>
      <c r="CB186" s="9"/>
      <c r="CC186" s="9"/>
    </row>
    <row r="187" spans="1:81" x14ac:dyDescent="0.2">
      <c r="A187" s="7"/>
      <c r="B187" s="8" t="s">
        <v>670</v>
      </c>
      <c r="C187" s="9" t="s">
        <v>671</v>
      </c>
      <c r="D187" s="9"/>
      <c r="E187" s="7">
        <v>2018</v>
      </c>
      <c r="F187" s="7" t="s">
        <v>641</v>
      </c>
      <c r="G187" s="7">
        <v>32</v>
      </c>
      <c r="H187" s="7">
        <v>1</v>
      </c>
      <c r="I187" s="9" t="s">
        <v>672</v>
      </c>
      <c r="J187" s="7" t="s">
        <v>49</v>
      </c>
      <c r="K187" s="5">
        <f t="shared" si="72"/>
        <v>1</v>
      </c>
      <c r="L187" s="7" t="s">
        <v>49</v>
      </c>
      <c r="M187" s="5">
        <f t="shared" si="73"/>
        <v>1</v>
      </c>
      <c r="N187" s="7" t="s">
        <v>49</v>
      </c>
      <c r="O187" s="5">
        <f t="shared" si="74"/>
        <v>1</v>
      </c>
      <c r="P187" s="7" t="s">
        <v>48</v>
      </c>
      <c r="Q187" s="5">
        <f t="shared" si="75"/>
        <v>0</v>
      </c>
      <c r="R187" s="7" t="s">
        <v>48</v>
      </c>
      <c r="S187" s="5">
        <f t="shared" si="76"/>
        <v>0</v>
      </c>
      <c r="T187" s="7" t="s">
        <v>49</v>
      </c>
      <c r="U187" s="5">
        <f t="shared" si="77"/>
        <v>1</v>
      </c>
      <c r="V187" s="7" t="s">
        <v>48</v>
      </c>
      <c r="W187" s="5">
        <f t="shared" si="78"/>
        <v>0</v>
      </c>
      <c r="X187" s="7" t="s">
        <v>48</v>
      </c>
      <c r="Y187" s="5">
        <f t="shared" si="79"/>
        <v>0</v>
      </c>
      <c r="Z187" s="7" t="s">
        <v>49</v>
      </c>
      <c r="AA187" s="5">
        <f t="shared" si="80"/>
        <v>1</v>
      </c>
      <c r="AB187" s="7" t="s">
        <v>48</v>
      </c>
      <c r="AC187" s="5">
        <f t="shared" si="81"/>
        <v>0</v>
      </c>
      <c r="AD187" s="7" t="s">
        <v>48</v>
      </c>
      <c r="AE187" s="5">
        <f t="shared" si="82"/>
        <v>0</v>
      </c>
      <c r="AF187" s="7" t="s">
        <v>49</v>
      </c>
      <c r="AG187" s="5">
        <f t="shared" si="83"/>
        <v>1</v>
      </c>
      <c r="AH187" s="7" t="s">
        <v>49</v>
      </c>
      <c r="AI187" s="5">
        <f t="shared" si="84"/>
        <v>1</v>
      </c>
      <c r="AJ187" s="7" t="s">
        <v>48</v>
      </c>
      <c r="AK187" s="5">
        <f t="shared" si="85"/>
        <v>0</v>
      </c>
      <c r="AL187" s="7" t="s">
        <v>48</v>
      </c>
      <c r="AM187" s="5">
        <f t="shared" si="86"/>
        <v>0</v>
      </c>
      <c r="AN187" s="7" t="s">
        <v>49</v>
      </c>
      <c r="AO187" s="5">
        <f t="shared" si="87"/>
        <v>1</v>
      </c>
      <c r="AP187" s="7" t="s">
        <v>48</v>
      </c>
      <c r="AQ187" s="5">
        <f t="shared" si="88"/>
        <v>0</v>
      </c>
      <c r="AR187" s="7" t="s">
        <v>48</v>
      </c>
      <c r="AS187" s="5">
        <f t="shared" si="89"/>
        <v>0</v>
      </c>
      <c r="AT187" s="7" t="s">
        <v>48</v>
      </c>
      <c r="AU187" s="5">
        <f t="shared" si="90"/>
        <v>0</v>
      </c>
      <c r="AV187" s="7" t="s">
        <v>49</v>
      </c>
      <c r="AW187" s="5">
        <f t="shared" si="91"/>
        <v>1</v>
      </c>
      <c r="AX187" s="7" t="s">
        <v>49</v>
      </c>
      <c r="AY187" s="5">
        <f t="shared" si="92"/>
        <v>1</v>
      </c>
      <c r="AZ187" s="7" t="s">
        <v>48</v>
      </c>
      <c r="BA187" s="5">
        <f t="shared" si="93"/>
        <v>0</v>
      </c>
      <c r="BB187" s="7" t="s">
        <v>48</v>
      </c>
      <c r="BC187" s="5">
        <f t="shared" si="94"/>
        <v>0</v>
      </c>
      <c r="BD187" s="7" t="s">
        <v>49</v>
      </c>
      <c r="BE187" s="5">
        <f t="shared" si="95"/>
        <v>1</v>
      </c>
      <c r="BF187" s="7" t="s">
        <v>49</v>
      </c>
      <c r="BG187" s="5">
        <f t="shared" si="96"/>
        <v>1</v>
      </c>
      <c r="BH187" s="7" t="s">
        <v>49</v>
      </c>
      <c r="BI187" s="5">
        <f t="shared" si="97"/>
        <v>1</v>
      </c>
      <c r="BJ187" s="7" t="s">
        <v>48</v>
      </c>
      <c r="BK187" s="5">
        <f t="shared" si="98"/>
        <v>0</v>
      </c>
      <c r="BL187" s="7" t="s">
        <v>48</v>
      </c>
      <c r="BM187" s="5">
        <f t="shared" si="99"/>
        <v>0</v>
      </c>
      <c r="BN187" s="7" t="s">
        <v>49</v>
      </c>
      <c r="BO187" s="5">
        <f t="shared" si="100"/>
        <v>1</v>
      </c>
      <c r="BP187" s="7" t="s">
        <v>49</v>
      </c>
      <c r="BQ187" s="5">
        <f t="shared" si="101"/>
        <v>1</v>
      </c>
      <c r="BR187" s="7" t="s">
        <v>49</v>
      </c>
      <c r="BS187" s="5">
        <f t="shared" si="102"/>
        <v>1</v>
      </c>
      <c r="BT187" s="7" t="s">
        <v>48</v>
      </c>
      <c r="BU187" s="5">
        <f t="shared" si="103"/>
        <v>0</v>
      </c>
      <c r="BV187" s="5">
        <f t="shared" si="104"/>
        <v>0</v>
      </c>
      <c r="BW187" s="2">
        <f t="shared" si="105"/>
        <v>16</v>
      </c>
      <c r="BX187" s="5">
        <f t="shared" si="106"/>
        <v>32</v>
      </c>
      <c r="BY187" s="5">
        <f t="shared" si="107"/>
        <v>50</v>
      </c>
      <c r="BZ187" s="9"/>
      <c r="CA187" s="9"/>
      <c r="CB187" s="9"/>
      <c r="CC187" s="9"/>
    </row>
    <row r="188" spans="1:81" x14ac:dyDescent="0.2">
      <c r="A188" s="7"/>
      <c r="B188" s="8" t="s">
        <v>673</v>
      </c>
      <c r="C188" s="9" t="s">
        <v>674</v>
      </c>
      <c r="D188" s="9"/>
      <c r="E188" s="7">
        <v>2018</v>
      </c>
      <c r="F188" s="7" t="s">
        <v>641</v>
      </c>
      <c r="G188" s="7">
        <v>32</v>
      </c>
      <c r="H188" s="7">
        <v>1</v>
      </c>
      <c r="I188" s="9" t="s">
        <v>675</v>
      </c>
      <c r="J188" s="7" t="s">
        <v>49</v>
      </c>
      <c r="K188" s="5">
        <f t="shared" si="72"/>
        <v>1</v>
      </c>
      <c r="L188" s="7" t="s">
        <v>49</v>
      </c>
      <c r="M188" s="5">
        <f t="shared" si="73"/>
        <v>1</v>
      </c>
      <c r="N188" s="7" t="s">
        <v>49</v>
      </c>
      <c r="O188" s="5">
        <f t="shared" si="74"/>
        <v>1</v>
      </c>
      <c r="P188" s="7" t="s">
        <v>48</v>
      </c>
      <c r="Q188" s="5">
        <f t="shared" si="75"/>
        <v>0</v>
      </c>
      <c r="R188" s="7" t="s">
        <v>48</v>
      </c>
      <c r="S188" s="5">
        <f t="shared" si="76"/>
        <v>0</v>
      </c>
      <c r="T188" s="7" t="s">
        <v>48</v>
      </c>
      <c r="U188" s="5">
        <f t="shared" si="77"/>
        <v>0</v>
      </c>
      <c r="V188" s="7" t="s">
        <v>48</v>
      </c>
      <c r="W188" s="5">
        <f t="shared" si="78"/>
        <v>0</v>
      </c>
      <c r="X188" s="7" t="s">
        <v>48</v>
      </c>
      <c r="Y188" s="5">
        <f t="shared" si="79"/>
        <v>0</v>
      </c>
      <c r="Z188" s="7" t="s">
        <v>49</v>
      </c>
      <c r="AA188" s="5">
        <f t="shared" si="80"/>
        <v>1</v>
      </c>
      <c r="AB188" s="7" t="s">
        <v>48</v>
      </c>
      <c r="AC188" s="5">
        <f t="shared" si="81"/>
        <v>0</v>
      </c>
      <c r="AD188" s="7" t="s">
        <v>48</v>
      </c>
      <c r="AE188" s="5">
        <f t="shared" si="82"/>
        <v>0</v>
      </c>
      <c r="AF188" s="7" t="s">
        <v>49</v>
      </c>
      <c r="AG188" s="5">
        <f t="shared" si="83"/>
        <v>1</v>
      </c>
      <c r="AH188" s="7" t="s">
        <v>48</v>
      </c>
      <c r="AI188" s="5">
        <f t="shared" si="84"/>
        <v>0</v>
      </c>
      <c r="AJ188" s="7" t="s">
        <v>48</v>
      </c>
      <c r="AK188" s="5">
        <f t="shared" si="85"/>
        <v>0</v>
      </c>
      <c r="AL188" s="7" t="s">
        <v>48</v>
      </c>
      <c r="AM188" s="5">
        <f t="shared" si="86"/>
        <v>0</v>
      </c>
      <c r="AN188" s="7" t="s">
        <v>49</v>
      </c>
      <c r="AO188" s="5">
        <f t="shared" si="87"/>
        <v>1</v>
      </c>
      <c r="AP188" s="7" t="s">
        <v>49</v>
      </c>
      <c r="AQ188" s="5">
        <f t="shared" si="88"/>
        <v>1</v>
      </c>
      <c r="AR188" s="7" t="s">
        <v>48</v>
      </c>
      <c r="AS188" s="5">
        <f t="shared" si="89"/>
        <v>0</v>
      </c>
      <c r="AT188" s="7" t="s">
        <v>48</v>
      </c>
      <c r="AU188" s="5">
        <f t="shared" si="90"/>
        <v>0</v>
      </c>
      <c r="AV188" s="7" t="s">
        <v>48</v>
      </c>
      <c r="AW188" s="5">
        <f t="shared" si="91"/>
        <v>0</v>
      </c>
      <c r="AX188" s="7" t="s">
        <v>49</v>
      </c>
      <c r="AY188" s="5">
        <f t="shared" si="92"/>
        <v>1</v>
      </c>
      <c r="AZ188" s="7" t="s">
        <v>48</v>
      </c>
      <c r="BA188" s="5">
        <f t="shared" si="93"/>
        <v>0</v>
      </c>
      <c r="BB188" s="7" t="s">
        <v>48</v>
      </c>
      <c r="BC188" s="5">
        <f t="shared" si="94"/>
        <v>0</v>
      </c>
      <c r="BD188" s="7" t="s">
        <v>48</v>
      </c>
      <c r="BE188" s="5">
        <f t="shared" si="95"/>
        <v>0</v>
      </c>
      <c r="BF188" s="7" t="s">
        <v>48</v>
      </c>
      <c r="BG188" s="5">
        <f t="shared" si="96"/>
        <v>0</v>
      </c>
      <c r="BH188" s="7" t="s">
        <v>49</v>
      </c>
      <c r="BI188" s="5">
        <f t="shared" si="97"/>
        <v>1</v>
      </c>
      <c r="BJ188" s="7" t="s">
        <v>48</v>
      </c>
      <c r="BK188" s="5">
        <f t="shared" si="98"/>
        <v>0</v>
      </c>
      <c r="BL188" s="7" t="s">
        <v>48</v>
      </c>
      <c r="BM188" s="5">
        <f t="shared" si="99"/>
        <v>0</v>
      </c>
      <c r="BN188" s="7" t="s">
        <v>49</v>
      </c>
      <c r="BO188" s="5">
        <f t="shared" si="100"/>
        <v>1</v>
      </c>
      <c r="BP188" s="7" t="s">
        <v>49</v>
      </c>
      <c r="BQ188" s="5">
        <f t="shared" si="101"/>
        <v>1</v>
      </c>
      <c r="BR188" s="7" t="s">
        <v>49</v>
      </c>
      <c r="BS188" s="5">
        <f t="shared" si="102"/>
        <v>1</v>
      </c>
      <c r="BT188" s="7" t="s">
        <v>48</v>
      </c>
      <c r="BU188" s="5">
        <f t="shared" si="103"/>
        <v>0</v>
      </c>
      <c r="BV188" s="5">
        <f t="shared" si="104"/>
        <v>0</v>
      </c>
      <c r="BW188" s="2">
        <f t="shared" si="105"/>
        <v>12</v>
      </c>
      <c r="BX188" s="5">
        <f t="shared" si="106"/>
        <v>32</v>
      </c>
      <c r="BY188" s="5">
        <f t="shared" si="107"/>
        <v>37.5</v>
      </c>
      <c r="BZ188" s="9"/>
      <c r="CA188" s="9"/>
      <c r="CB188" s="9"/>
      <c r="CC188" s="9"/>
    </row>
    <row r="189" spans="1:81" x14ac:dyDescent="0.2">
      <c r="A189" s="7"/>
      <c r="B189" s="8" t="s">
        <v>676</v>
      </c>
      <c r="C189" s="9" t="s">
        <v>677</v>
      </c>
      <c r="D189" s="9"/>
      <c r="E189" s="7">
        <v>2018</v>
      </c>
      <c r="F189" s="7" t="s">
        <v>641</v>
      </c>
      <c r="G189" s="7">
        <v>32</v>
      </c>
      <c r="H189" s="7">
        <v>1</v>
      </c>
      <c r="I189" s="9" t="s">
        <v>678</v>
      </c>
      <c r="J189" s="7" t="s">
        <v>49</v>
      </c>
      <c r="K189" s="5">
        <f t="shared" si="72"/>
        <v>1</v>
      </c>
      <c r="L189" s="7" t="s">
        <v>49</v>
      </c>
      <c r="M189" s="5">
        <f t="shared" si="73"/>
        <v>1</v>
      </c>
      <c r="N189" s="7" t="s">
        <v>49</v>
      </c>
      <c r="O189" s="5">
        <f t="shared" si="74"/>
        <v>1</v>
      </c>
      <c r="P189" s="7" t="s">
        <v>48</v>
      </c>
      <c r="Q189" s="5">
        <f t="shared" si="75"/>
        <v>0</v>
      </c>
      <c r="R189" s="7" t="s">
        <v>48</v>
      </c>
      <c r="S189" s="5">
        <f t="shared" si="76"/>
        <v>0</v>
      </c>
      <c r="T189" s="7" t="s">
        <v>48</v>
      </c>
      <c r="U189" s="5">
        <f t="shared" si="77"/>
        <v>0</v>
      </c>
      <c r="V189" s="7" t="s">
        <v>48</v>
      </c>
      <c r="W189" s="5">
        <f t="shared" si="78"/>
        <v>0</v>
      </c>
      <c r="X189" s="7" t="s">
        <v>48</v>
      </c>
      <c r="Y189" s="5">
        <f t="shared" si="79"/>
        <v>0</v>
      </c>
      <c r="Z189" s="7" t="s">
        <v>49</v>
      </c>
      <c r="AA189" s="5">
        <f t="shared" si="80"/>
        <v>1</v>
      </c>
      <c r="AB189" s="7" t="s">
        <v>49</v>
      </c>
      <c r="AC189" s="5">
        <f t="shared" si="81"/>
        <v>1</v>
      </c>
      <c r="AD189" s="7" t="s">
        <v>49</v>
      </c>
      <c r="AE189" s="5">
        <f t="shared" si="82"/>
        <v>1</v>
      </c>
      <c r="AF189" s="7" t="s">
        <v>49</v>
      </c>
      <c r="AG189" s="5">
        <f t="shared" si="83"/>
        <v>1</v>
      </c>
      <c r="AH189" s="7" t="s">
        <v>48</v>
      </c>
      <c r="AI189" s="5">
        <f t="shared" si="84"/>
        <v>0</v>
      </c>
      <c r="AJ189" s="7" t="s">
        <v>49</v>
      </c>
      <c r="AK189" s="5">
        <f t="shared" si="85"/>
        <v>1</v>
      </c>
      <c r="AL189" s="7" t="s">
        <v>48</v>
      </c>
      <c r="AM189" s="5">
        <f t="shared" si="86"/>
        <v>0</v>
      </c>
      <c r="AN189" s="7" t="s">
        <v>49</v>
      </c>
      <c r="AO189" s="5">
        <f t="shared" si="87"/>
        <v>1</v>
      </c>
      <c r="AP189" s="7" t="s">
        <v>49</v>
      </c>
      <c r="AQ189" s="5">
        <f t="shared" si="88"/>
        <v>1</v>
      </c>
      <c r="AR189" s="7" t="s">
        <v>48</v>
      </c>
      <c r="AS189" s="5">
        <f t="shared" si="89"/>
        <v>0</v>
      </c>
      <c r="AT189" s="7" t="s">
        <v>49</v>
      </c>
      <c r="AU189" s="5">
        <f t="shared" si="90"/>
        <v>1</v>
      </c>
      <c r="AV189" s="7" t="s">
        <v>49</v>
      </c>
      <c r="AW189" s="5">
        <f t="shared" si="91"/>
        <v>1</v>
      </c>
      <c r="AX189" s="7" t="s">
        <v>49</v>
      </c>
      <c r="AY189" s="5">
        <f t="shared" si="92"/>
        <v>1</v>
      </c>
      <c r="AZ189" s="7" t="s">
        <v>48</v>
      </c>
      <c r="BA189" s="5">
        <f t="shared" si="93"/>
        <v>0</v>
      </c>
      <c r="BB189" s="7" t="s">
        <v>48</v>
      </c>
      <c r="BC189" s="5">
        <f t="shared" si="94"/>
        <v>0</v>
      </c>
      <c r="BD189" s="7" t="s">
        <v>48</v>
      </c>
      <c r="BE189" s="5">
        <f t="shared" si="95"/>
        <v>0</v>
      </c>
      <c r="BF189" s="7" t="s">
        <v>48</v>
      </c>
      <c r="BG189" s="5">
        <f t="shared" si="96"/>
        <v>0</v>
      </c>
      <c r="BH189" s="7" t="s">
        <v>48</v>
      </c>
      <c r="BI189" s="5">
        <f t="shared" si="97"/>
        <v>0</v>
      </c>
      <c r="BJ189" s="7" t="s">
        <v>48</v>
      </c>
      <c r="BK189" s="5">
        <f t="shared" si="98"/>
        <v>0</v>
      </c>
      <c r="BL189" s="7" t="s">
        <v>48</v>
      </c>
      <c r="BM189" s="5">
        <f t="shared" si="99"/>
        <v>0</v>
      </c>
      <c r="BN189" s="7" t="s">
        <v>49</v>
      </c>
      <c r="BO189" s="5">
        <f t="shared" si="100"/>
        <v>1</v>
      </c>
      <c r="BP189" s="7" t="s">
        <v>49</v>
      </c>
      <c r="BQ189" s="5">
        <f t="shared" si="101"/>
        <v>1</v>
      </c>
      <c r="BR189" s="7" t="s">
        <v>49</v>
      </c>
      <c r="BS189" s="5">
        <f t="shared" si="102"/>
        <v>1</v>
      </c>
      <c r="BT189" s="7" t="s">
        <v>48</v>
      </c>
      <c r="BU189" s="5">
        <f t="shared" si="103"/>
        <v>0</v>
      </c>
      <c r="BV189" s="5">
        <f t="shared" si="104"/>
        <v>0</v>
      </c>
      <c r="BW189" s="2">
        <f t="shared" si="105"/>
        <v>16</v>
      </c>
      <c r="BX189" s="5">
        <f t="shared" si="106"/>
        <v>32</v>
      </c>
      <c r="BY189" s="5">
        <f t="shared" si="107"/>
        <v>50</v>
      </c>
      <c r="BZ189" s="9"/>
      <c r="CA189" s="9"/>
      <c r="CB189" s="9"/>
      <c r="CC189" s="9"/>
    </row>
    <row r="190" spans="1:81" x14ac:dyDescent="0.2">
      <c r="A190" s="7"/>
      <c r="B190" s="8" t="s">
        <v>679</v>
      </c>
      <c r="C190" s="9" t="s">
        <v>680</v>
      </c>
      <c r="D190" s="9"/>
      <c r="E190" s="7">
        <v>2018</v>
      </c>
      <c r="F190" s="7" t="s">
        <v>641</v>
      </c>
      <c r="G190" s="7">
        <v>32</v>
      </c>
      <c r="H190" s="7">
        <v>1</v>
      </c>
      <c r="I190" s="9" t="s">
        <v>681</v>
      </c>
      <c r="J190" s="7" t="s">
        <v>49</v>
      </c>
      <c r="K190" s="5">
        <f t="shared" si="72"/>
        <v>1</v>
      </c>
      <c r="L190" s="7" t="s">
        <v>49</v>
      </c>
      <c r="M190" s="5">
        <f t="shared" si="73"/>
        <v>1</v>
      </c>
      <c r="N190" s="7" t="s">
        <v>49</v>
      </c>
      <c r="O190" s="5">
        <f t="shared" si="74"/>
        <v>1</v>
      </c>
      <c r="P190" s="7" t="s">
        <v>48</v>
      </c>
      <c r="Q190" s="5">
        <f t="shared" si="75"/>
        <v>0</v>
      </c>
      <c r="R190" s="7" t="s">
        <v>49</v>
      </c>
      <c r="S190" s="5">
        <f t="shared" si="76"/>
        <v>1</v>
      </c>
      <c r="T190" s="7" t="s">
        <v>49</v>
      </c>
      <c r="U190" s="5">
        <f t="shared" si="77"/>
        <v>1</v>
      </c>
      <c r="V190" s="7" t="s">
        <v>48</v>
      </c>
      <c r="W190" s="5">
        <f t="shared" si="78"/>
        <v>0</v>
      </c>
      <c r="X190" s="7" t="s">
        <v>48</v>
      </c>
      <c r="Y190" s="5">
        <f t="shared" si="79"/>
        <v>0</v>
      </c>
      <c r="Z190" s="7" t="s">
        <v>49</v>
      </c>
      <c r="AA190" s="5">
        <f t="shared" si="80"/>
        <v>1</v>
      </c>
      <c r="AB190" s="7" t="s">
        <v>48</v>
      </c>
      <c r="AC190" s="5">
        <f t="shared" si="81"/>
        <v>0</v>
      </c>
      <c r="AD190" s="7" t="s">
        <v>49</v>
      </c>
      <c r="AE190" s="5">
        <f t="shared" si="82"/>
        <v>1</v>
      </c>
      <c r="AF190" s="7" t="s">
        <v>49</v>
      </c>
      <c r="AG190" s="5">
        <f t="shared" si="83"/>
        <v>1</v>
      </c>
      <c r="AH190" s="7" t="s">
        <v>49</v>
      </c>
      <c r="AI190" s="5">
        <f t="shared" si="84"/>
        <v>1</v>
      </c>
      <c r="AJ190" s="7" t="s">
        <v>49</v>
      </c>
      <c r="AK190" s="5">
        <f t="shared" si="85"/>
        <v>1</v>
      </c>
      <c r="AL190" s="7" t="s">
        <v>48</v>
      </c>
      <c r="AM190" s="5">
        <f t="shared" si="86"/>
        <v>0</v>
      </c>
      <c r="AN190" s="7" t="s">
        <v>49</v>
      </c>
      <c r="AO190" s="5">
        <f t="shared" si="87"/>
        <v>1</v>
      </c>
      <c r="AP190" s="7" t="s">
        <v>49</v>
      </c>
      <c r="AQ190" s="5">
        <f t="shared" si="88"/>
        <v>1</v>
      </c>
      <c r="AR190" s="7" t="s">
        <v>48</v>
      </c>
      <c r="AS190" s="5">
        <f t="shared" si="89"/>
        <v>0</v>
      </c>
      <c r="AT190" s="7" t="s">
        <v>49</v>
      </c>
      <c r="AU190" s="5">
        <f t="shared" si="90"/>
        <v>1</v>
      </c>
      <c r="AV190" s="7" t="s">
        <v>48</v>
      </c>
      <c r="AW190" s="5">
        <f t="shared" si="91"/>
        <v>0</v>
      </c>
      <c r="AX190" s="7" t="s">
        <v>49</v>
      </c>
      <c r="AY190" s="5">
        <f t="shared" si="92"/>
        <v>1</v>
      </c>
      <c r="AZ190" s="7" t="s">
        <v>48</v>
      </c>
      <c r="BA190" s="5">
        <f t="shared" si="93"/>
        <v>0</v>
      </c>
      <c r="BB190" s="7" t="s">
        <v>48</v>
      </c>
      <c r="BC190" s="5">
        <f t="shared" si="94"/>
        <v>0</v>
      </c>
      <c r="BD190" s="7" t="s">
        <v>48</v>
      </c>
      <c r="BE190" s="5">
        <f t="shared" si="95"/>
        <v>0</v>
      </c>
      <c r="BF190" s="7" t="s">
        <v>49</v>
      </c>
      <c r="BG190" s="5">
        <f t="shared" si="96"/>
        <v>1</v>
      </c>
      <c r="BH190" s="7" t="s">
        <v>49</v>
      </c>
      <c r="BI190" s="5">
        <f t="shared" si="97"/>
        <v>1</v>
      </c>
      <c r="BJ190" s="7" t="s">
        <v>48</v>
      </c>
      <c r="BK190" s="5">
        <f t="shared" si="98"/>
        <v>0</v>
      </c>
      <c r="BL190" s="7" t="s">
        <v>48</v>
      </c>
      <c r="BM190" s="5">
        <f t="shared" si="99"/>
        <v>0</v>
      </c>
      <c r="BN190" s="7" t="s">
        <v>49</v>
      </c>
      <c r="BO190" s="5">
        <f t="shared" si="100"/>
        <v>1</v>
      </c>
      <c r="BP190" s="7" t="s">
        <v>49</v>
      </c>
      <c r="BQ190" s="5">
        <f t="shared" si="101"/>
        <v>1</v>
      </c>
      <c r="BR190" s="7" t="s">
        <v>49</v>
      </c>
      <c r="BS190" s="5">
        <f t="shared" si="102"/>
        <v>1</v>
      </c>
      <c r="BT190" s="7" t="s">
        <v>49</v>
      </c>
      <c r="BU190" s="5">
        <f t="shared" si="103"/>
        <v>1</v>
      </c>
      <c r="BV190" s="5">
        <f t="shared" si="104"/>
        <v>0</v>
      </c>
      <c r="BW190" s="2">
        <f t="shared" si="105"/>
        <v>20</v>
      </c>
      <c r="BX190" s="5">
        <f t="shared" si="106"/>
        <v>32</v>
      </c>
      <c r="BY190" s="5">
        <f t="shared" si="107"/>
        <v>62.5</v>
      </c>
      <c r="BZ190" s="9"/>
      <c r="CA190" s="9"/>
      <c r="CB190" s="9"/>
      <c r="CC190" s="9"/>
    </row>
    <row r="191" spans="1:81" x14ac:dyDescent="0.2">
      <c r="A191" s="7"/>
      <c r="B191" s="8" t="s">
        <v>682</v>
      </c>
      <c r="C191" s="9" t="s">
        <v>683</v>
      </c>
      <c r="D191" s="9"/>
      <c r="E191" s="7">
        <v>2018</v>
      </c>
      <c r="F191" s="7" t="s">
        <v>641</v>
      </c>
      <c r="G191" s="7">
        <v>32</v>
      </c>
      <c r="H191" s="7">
        <v>1</v>
      </c>
      <c r="I191" s="9" t="s">
        <v>684</v>
      </c>
      <c r="J191" s="7" t="s">
        <v>47</v>
      </c>
      <c r="K191" s="5">
        <f t="shared" si="72"/>
        <v>0</v>
      </c>
      <c r="L191" s="7" t="s">
        <v>49</v>
      </c>
      <c r="M191" s="5">
        <f t="shared" si="73"/>
        <v>1</v>
      </c>
      <c r="N191" s="7" t="s">
        <v>49</v>
      </c>
      <c r="O191" s="5">
        <f t="shared" si="74"/>
        <v>1</v>
      </c>
      <c r="P191" s="7" t="s">
        <v>48</v>
      </c>
      <c r="Q191" s="5">
        <f t="shared" si="75"/>
        <v>0</v>
      </c>
      <c r="R191" s="7" t="s">
        <v>48</v>
      </c>
      <c r="S191" s="5">
        <f t="shared" si="76"/>
        <v>0</v>
      </c>
      <c r="T191" s="7" t="s">
        <v>48</v>
      </c>
      <c r="U191" s="5">
        <f t="shared" si="77"/>
        <v>0</v>
      </c>
      <c r="V191" s="7" t="s">
        <v>48</v>
      </c>
      <c r="W191" s="5">
        <f t="shared" si="78"/>
        <v>0</v>
      </c>
      <c r="X191" s="7" t="s">
        <v>48</v>
      </c>
      <c r="Y191" s="5">
        <f t="shared" si="79"/>
        <v>0</v>
      </c>
      <c r="Z191" s="7" t="s">
        <v>49</v>
      </c>
      <c r="AA191" s="5">
        <f t="shared" si="80"/>
        <v>1</v>
      </c>
      <c r="AB191" s="7" t="s">
        <v>49</v>
      </c>
      <c r="AC191" s="5">
        <f t="shared" si="81"/>
        <v>1</v>
      </c>
      <c r="AD191" s="7" t="s">
        <v>49</v>
      </c>
      <c r="AE191" s="5">
        <f t="shared" si="82"/>
        <v>1</v>
      </c>
      <c r="AF191" s="7" t="s">
        <v>49</v>
      </c>
      <c r="AG191" s="5">
        <f t="shared" si="83"/>
        <v>1</v>
      </c>
      <c r="AH191" s="7" t="s">
        <v>48</v>
      </c>
      <c r="AI191" s="5">
        <f t="shared" si="84"/>
        <v>0</v>
      </c>
      <c r="AJ191" s="7" t="s">
        <v>49</v>
      </c>
      <c r="AK191" s="5">
        <f t="shared" si="85"/>
        <v>1</v>
      </c>
      <c r="AL191" s="7" t="s">
        <v>48</v>
      </c>
      <c r="AM191" s="5">
        <f t="shared" si="86"/>
        <v>0</v>
      </c>
      <c r="AN191" s="7" t="s">
        <v>49</v>
      </c>
      <c r="AO191" s="5">
        <f t="shared" si="87"/>
        <v>1</v>
      </c>
      <c r="AP191" s="7" t="s">
        <v>49</v>
      </c>
      <c r="AQ191" s="5">
        <f t="shared" si="88"/>
        <v>1</v>
      </c>
      <c r="AR191" s="7" t="s">
        <v>48</v>
      </c>
      <c r="AS191" s="5">
        <f t="shared" si="89"/>
        <v>0</v>
      </c>
      <c r="AT191" s="7" t="s">
        <v>49</v>
      </c>
      <c r="AU191" s="5">
        <f t="shared" si="90"/>
        <v>1</v>
      </c>
      <c r="AV191" s="7" t="s">
        <v>49</v>
      </c>
      <c r="AW191" s="5">
        <f t="shared" si="91"/>
        <v>1</v>
      </c>
      <c r="AX191" s="7" t="s">
        <v>49</v>
      </c>
      <c r="AY191" s="5">
        <f t="shared" si="92"/>
        <v>1</v>
      </c>
      <c r="AZ191" s="7" t="s">
        <v>48</v>
      </c>
      <c r="BA191" s="5">
        <f t="shared" si="93"/>
        <v>0</v>
      </c>
      <c r="BB191" s="7" t="s">
        <v>48</v>
      </c>
      <c r="BC191" s="5">
        <f t="shared" si="94"/>
        <v>0</v>
      </c>
      <c r="BD191" s="7" t="s">
        <v>48</v>
      </c>
      <c r="BE191" s="5">
        <f t="shared" si="95"/>
        <v>0</v>
      </c>
      <c r="BF191" s="7" t="s">
        <v>49</v>
      </c>
      <c r="BG191" s="5">
        <f t="shared" si="96"/>
        <v>1</v>
      </c>
      <c r="BH191" s="7" t="s">
        <v>49</v>
      </c>
      <c r="BI191" s="5">
        <f t="shared" si="97"/>
        <v>1</v>
      </c>
      <c r="BJ191" s="7" t="s">
        <v>48</v>
      </c>
      <c r="BK191" s="5">
        <f t="shared" si="98"/>
        <v>0</v>
      </c>
      <c r="BL191" s="7" t="s">
        <v>48</v>
      </c>
      <c r="BM191" s="5">
        <f t="shared" si="99"/>
        <v>0</v>
      </c>
      <c r="BN191" s="7" t="s">
        <v>49</v>
      </c>
      <c r="BO191" s="5">
        <f t="shared" si="100"/>
        <v>1</v>
      </c>
      <c r="BP191" s="7" t="s">
        <v>49</v>
      </c>
      <c r="BQ191" s="5">
        <f t="shared" si="101"/>
        <v>1</v>
      </c>
      <c r="BR191" s="7" t="s">
        <v>49</v>
      </c>
      <c r="BS191" s="5">
        <f t="shared" si="102"/>
        <v>1</v>
      </c>
      <c r="BT191" s="7" t="s">
        <v>49</v>
      </c>
      <c r="BU191" s="5">
        <f t="shared" si="103"/>
        <v>1</v>
      </c>
      <c r="BV191" s="5">
        <f t="shared" si="104"/>
        <v>0</v>
      </c>
      <c r="BW191" s="2">
        <f t="shared" si="105"/>
        <v>18</v>
      </c>
      <c r="BX191" s="5">
        <f t="shared" si="106"/>
        <v>32</v>
      </c>
      <c r="BY191" s="5">
        <f t="shared" si="107"/>
        <v>56.25</v>
      </c>
      <c r="BZ191" s="9"/>
      <c r="CA191" s="9"/>
      <c r="CB191" s="9"/>
      <c r="CC191" s="9"/>
    </row>
    <row r="192" spans="1:81" x14ac:dyDescent="0.2">
      <c r="A192" s="7"/>
      <c r="B192" s="8" t="s">
        <v>685</v>
      </c>
      <c r="C192" s="9" t="s">
        <v>686</v>
      </c>
      <c r="D192" s="9"/>
      <c r="E192" s="7">
        <v>2018</v>
      </c>
      <c r="F192" s="7" t="s">
        <v>641</v>
      </c>
      <c r="G192" s="7">
        <v>32</v>
      </c>
      <c r="H192" s="7">
        <v>1</v>
      </c>
      <c r="I192" s="9" t="s">
        <v>687</v>
      </c>
      <c r="J192" s="7" t="s">
        <v>49</v>
      </c>
      <c r="K192" s="5">
        <f t="shared" si="72"/>
        <v>1</v>
      </c>
      <c r="L192" s="7" t="s">
        <v>49</v>
      </c>
      <c r="M192" s="5">
        <f t="shared" si="73"/>
        <v>1</v>
      </c>
      <c r="N192" s="7" t="s">
        <v>49</v>
      </c>
      <c r="O192" s="5">
        <f t="shared" si="74"/>
        <v>1</v>
      </c>
      <c r="P192" s="7" t="s">
        <v>48</v>
      </c>
      <c r="Q192" s="5">
        <f t="shared" si="75"/>
        <v>0</v>
      </c>
      <c r="R192" s="7" t="s">
        <v>48</v>
      </c>
      <c r="S192" s="5">
        <f t="shared" si="76"/>
        <v>0</v>
      </c>
      <c r="T192" s="7" t="s">
        <v>48</v>
      </c>
      <c r="U192" s="5">
        <f t="shared" si="77"/>
        <v>0</v>
      </c>
      <c r="V192" s="7" t="s">
        <v>48</v>
      </c>
      <c r="W192" s="5">
        <f t="shared" si="78"/>
        <v>0</v>
      </c>
      <c r="X192" s="7" t="s">
        <v>48</v>
      </c>
      <c r="Y192" s="5">
        <f t="shared" si="79"/>
        <v>0</v>
      </c>
      <c r="Z192" s="7" t="s">
        <v>49</v>
      </c>
      <c r="AA192" s="5">
        <f t="shared" si="80"/>
        <v>1</v>
      </c>
      <c r="AB192" s="7" t="s">
        <v>49</v>
      </c>
      <c r="AC192" s="5">
        <f t="shared" si="81"/>
        <v>1</v>
      </c>
      <c r="AD192" s="7" t="s">
        <v>48</v>
      </c>
      <c r="AE192" s="5">
        <f t="shared" si="82"/>
        <v>0</v>
      </c>
      <c r="AF192" s="7" t="s">
        <v>49</v>
      </c>
      <c r="AG192" s="5">
        <f t="shared" si="83"/>
        <v>1</v>
      </c>
      <c r="AH192" s="7" t="s">
        <v>48</v>
      </c>
      <c r="AI192" s="5">
        <f t="shared" si="84"/>
        <v>0</v>
      </c>
      <c r="AJ192" s="7" t="s">
        <v>49</v>
      </c>
      <c r="AK192" s="5">
        <f t="shared" si="85"/>
        <v>1</v>
      </c>
      <c r="AL192" s="7" t="s">
        <v>48</v>
      </c>
      <c r="AM192" s="5">
        <f t="shared" si="86"/>
        <v>0</v>
      </c>
      <c r="AN192" s="7" t="s">
        <v>49</v>
      </c>
      <c r="AO192" s="5">
        <f t="shared" si="87"/>
        <v>1</v>
      </c>
      <c r="AP192" s="7" t="s">
        <v>49</v>
      </c>
      <c r="AQ192" s="5">
        <f t="shared" si="88"/>
        <v>1</v>
      </c>
      <c r="AR192" s="7" t="s">
        <v>48</v>
      </c>
      <c r="AS192" s="5">
        <f t="shared" si="89"/>
        <v>0</v>
      </c>
      <c r="AT192" s="7" t="s">
        <v>49</v>
      </c>
      <c r="AU192" s="5">
        <f t="shared" si="90"/>
        <v>1</v>
      </c>
      <c r="AV192" s="7" t="s">
        <v>49</v>
      </c>
      <c r="AW192" s="5">
        <f t="shared" si="91"/>
        <v>1</v>
      </c>
      <c r="AX192" s="7" t="s">
        <v>49</v>
      </c>
      <c r="AY192" s="5">
        <f t="shared" si="92"/>
        <v>1</v>
      </c>
      <c r="AZ192" s="7" t="s">
        <v>49</v>
      </c>
      <c r="BA192" s="5">
        <f t="shared" si="93"/>
        <v>1</v>
      </c>
      <c r="BB192" s="7" t="s">
        <v>48</v>
      </c>
      <c r="BC192" s="5">
        <f t="shared" si="94"/>
        <v>0</v>
      </c>
      <c r="BD192" s="7" t="s">
        <v>48</v>
      </c>
      <c r="BE192" s="5">
        <f t="shared" si="95"/>
        <v>0</v>
      </c>
      <c r="BF192" s="7" t="s">
        <v>49</v>
      </c>
      <c r="BG192" s="5">
        <f t="shared" si="96"/>
        <v>1</v>
      </c>
      <c r="BH192" s="7" t="s">
        <v>48</v>
      </c>
      <c r="BI192" s="5">
        <f t="shared" si="97"/>
        <v>0</v>
      </c>
      <c r="BJ192" s="7" t="s">
        <v>49</v>
      </c>
      <c r="BK192" s="5">
        <f t="shared" si="98"/>
        <v>1</v>
      </c>
      <c r="BL192" s="7" t="s">
        <v>48</v>
      </c>
      <c r="BM192" s="5">
        <f t="shared" si="99"/>
        <v>0</v>
      </c>
      <c r="BN192" s="7" t="s">
        <v>49</v>
      </c>
      <c r="BO192" s="5">
        <f t="shared" si="100"/>
        <v>1</v>
      </c>
      <c r="BP192" s="7" t="s">
        <v>49</v>
      </c>
      <c r="BQ192" s="5">
        <f t="shared" si="101"/>
        <v>1</v>
      </c>
      <c r="BR192" s="7" t="s">
        <v>49</v>
      </c>
      <c r="BS192" s="5">
        <f t="shared" si="102"/>
        <v>1</v>
      </c>
      <c r="BT192" s="7" t="s">
        <v>48</v>
      </c>
      <c r="BU192" s="5">
        <f t="shared" si="103"/>
        <v>0</v>
      </c>
      <c r="BV192" s="5">
        <f t="shared" si="104"/>
        <v>0</v>
      </c>
      <c r="BW192" s="2">
        <f t="shared" si="105"/>
        <v>18</v>
      </c>
      <c r="BX192" s="5">
        <f t="shared" si="106"/>
        <v>32</v>
      </c>
      <c r="BY192" s="5">
        <f t="shared" si="107"/>
        <v>56.25</v>
      </c>
      <c r="BZ192" s="9"/>
      <c r="CA192" s="9"/>
      <c r="CB192" s="9"/>
      <c r="CC192" s="9"/>
    </row>
    <row r="193" spans="1:81" x14ac:dyDescent="0.2">
      <c r="A193" s="7"/>
      <c r="B193" s="8" t="s">
        <v>688</v>
      </c>
      <c r="C193" s="9" t="s">
        <v>689</v>
      </c>
      <c r="D193" s="9"/>
      <c r="E193" s="7">
        <v>2018</v>
      </c>
      <c r="F193" s="7" t="s">
        <v>641</v>
      </c>
      <c r="G193" s="7">
        <v>32</v>
      </c>
      <c r="H193" s="7">
        <v>1</v>
      </c>
      <c r="I193" s="9" t="s">
        <v>690</v>
      </c>
      <c r="J193" s="7" t="s">
        <v>49</v>
      </c>
      <c r="K193" s="5">
        <f t="shared" si="72"/>
        <v>1</v>
      </c>
      <c r="L193" s="7" t="s">
        <v>49</v>
      </c>
      <c r="M193" s="5">
        <f t="shared" si="73"/>
        <v>1</v>
      </c>
      <c r="N193" s="7" t="s">
        <v>49</v>
      </c>
      <c r="O193" s="5">
        <f t="shared" si="74"/>
        <v>1</v>
      </c>
      <c r="P193" s="7" t="s">
        <v>48</v>
      </c>
      <c r="Q193" s="5">
        <f t="shared" si="75"/>
        <v>0</v>
      </c>
      <c r="R193" s="7" t="s">
        <v>48</v>
      </c>
      <c r="S193" s="5">
        <f t="shared" si="76"/>
        <v>0</v>
      </c>
      <c r="T193" s="7" t="s">
        <v>49</v>
      </c>
      <c r="U193" s="5">
        <f t="shared" si="77"/>
        <v>1</v>
      </c>
      <c r="V193" s="7" t="s">
        <v>48</v>
      </c>
      <c r="W193" s="5">
        <f t="shared" si="78"/>
        <v>0</v>
      </c>
      <c r="X193" s="7" t="s">
        <v>48</v>
      </c>
      <c r="Y193" s="5">
        <f t="shared" si="79"/>
        <v>0</v>
      </c>
      <c r="Z193" s="7" t="s">
        <v>49</v>
      </c>
      <c r="AA193" s="5">
        <f t="shared" si="80"/>
        <v>1</v>
      </c>
      <c r="AB193" s="7" t="s">
        <v>49</v>
      </c>
      <c r="AC193" s="5">
        <f t="shared" si="81"/>
        <v>1</v>
      </c>
      <c r="AD193" s="7" t="s">
        <v>49</v>
      </c>
      <c r="AE193" s="5">
        <f t="shared" si="82"/>
        <v>1</v>
      </c>
      <c r="AF193" s="7" t="s">
        <v>49</v>
      </c>
      <c r="AG193" s="5">
        <f t="shared" si="83"/>
        <v>1</v>
      </c>
      <c r="AH193" s="7" t="s">
        <v>49</v>
      </c>
      <c r="AI193" s="5">
        <f t="shared" si="84"/>
        <v>1</v>
      </c>
      <c r="AJ193" s="7" t="s">
        <v>49</v>
      </c>
      <c r="AK193" s="5">
        <f t="shared" si="85"/>
        <v>1</v>
      </c>
      <c r="AL193" s="7" t="s">
        <v>48</v>
      </c>
      <c r="AM193" s="5">
        <f t="shared" si="86"/>
        <v>0</v>
      </c>
      <c r="AN193" s="7" t="s">
        <v>49</v>
      </c>
      <c r="AO193" s="5">
        <f t="shared" si="87"/>
        <v>1</v>
      </c>
      <c r="AP193" s="7" t="s">
        <v>49</v>
      </c>
      <c r="AQ193" s="5">
        <f t="shared" si="88"/>
        <v>1</v>
      </c>
      <c r="AR193" s="7" t="s">
        <v>48</v>
      </c>
      <c r="AS193" s="5">
        <f t="shared" si="89"/>
        <v>0</v>
      </c>
      <c r="AT193" s="7" t="s">
        <v>49</v>
      </c>
      <c r="AU193" s="5">
        <f t="shared" si="90"/>
        <v>1</v>
      </c>
      <c r="AV193" s="7" t="s">
        <v>48</v>
      </c>
      <c r="AW193" s="5">
        <f t="shared" si="91"/>
        <v>0</v>
      </c>
      <c r="AX193" s="7" t="s">
        <v>49</v>
      </c>
      <c r="AY193" s="5">
        <f t="shared" si="92"/>
        <v>1</v>
      </c>
      <c r="AZ193" s="7" t="s">
        <v>49</v>
      </c>
      <c r="BA193" s="5">
        <f t="shared" si="93"/>
        <v>1</v>
      </c>
      <c r="BB193" s="7" t="s">
        <v>49</v>
      </c>
      <c r="BC193" s="5">
        <f t="shared" si="94"/>
        <v>1</v>
      </c>
      <c r="BD193" s="7" t="s">
        <v>49</v>
      </c>
      <c r="BE193" s="5">
        <f t="shared" si="95"/>
        <v>1</v>
      </c>
      <c r="BF193" s="7" t="s">
        <v>49</v>
      </c>
      <c r="BG193" s="5">
        <f t="shared" si="96"/>
        <v>1</v>
      </c>
      <c r="BH193" s="7" t="s">
        <v>48</v>
      </c>
      <c r="BI193" s="5">
        <f t="shared" si="97"/>
        <v>0</v>
      </c>
      <c r="BJ193" s="7" t="s">
        <v>48</v>
      </c>
      <c r="BK193" s="5">
        <f t="shared" si="98"/>
        <v>0</v>
      </c>
      <c r="BL193" s="7" t="s">
        <v>49</v>
      </c>
      <c r="BM193" s="5">
        <f t="shared" si="99"/>
        <v>1</v>
      </c>
      <c r="BN193" s="7" t="s">
        <v>49</v>
      </c>
      <c r="BO193" s="5">
        <f t="shared" si="100"/>
        <v>1</v>
      </c>
      <c r="BP193" s="7" t="s">
        <v>49</v>
      </c>
      <c r="BQ193" s="5">
        <f t="shared" si="101"/>
        <v>1</v>
      </c>
      <c r="BR193" s="7" t="s">
        <v>49</v>
      </c>
      <c r="BS193" s="5">
        <f t="shared" si="102"/>
        <v>1</v>
      </c>
      <c r="BT193" s="7" t="s">
        <v>48</v>
      </c>
      <c r="BU193" s="5">
        <f t="shared" si="103"/>
        <v>0</v>
      </c>
      <c r="BV193" s="5">
        <f t="shared" si="104"/>
        <v>0</v>
      </c>
      <c r="BW193" s="2">
        <f t="shared" si="105"/>
        <v>22</v>
      </c>
      <c r="BX193" s="5">
        <f t="shared" si="106"/>
        <v>32</v>
      </c>
      <c r="BY193" s="5">
        <f t="shared" si="107"/>
        <v>68.75</v>
      </c>
      <c r="BZ193" s="9"/>
      <c r="CA193" s="9"/>
      <c r="CB193" s="9"/>
      <c r="CC193" s="9"/>
    </row>
    <row r="194" spans="1:81" x14ac:dyDescent="0.2">
      <c r="A194" s="7"/>
      <c r="B194" s="10" t="s">
        <v>691</v>
      </c>
      <c r="C194" s="9" t="s">
        <v>692</v>
      </c>
      <c r="D194" s="9"/>
      <c r="E194" s="7" t="s">
        <v>693</v>
      </c>
      <c r="F194" s="7" t="s">
        <v>694</v>
      </c>
      <c r="G194" s="7">
        <v>40</v>
      </c>
      <c r="H194" s="7">
        <v>7</v>
      </c>
      <c r="I194" s="7" t="s">
        <v>695</v>
      </c>
      <c r="J194" s="9" t="s">
        <v>48</v>
      </c>
      <c r="K194" s="5">
        <f>VLOOKUP(J194,$I$214:$J$218,2,FALSE)</f>
        <v>0</v>
      </c>
      <c r="L194" s="7" t="s">
        <v>48</v>
      </c>
      <c r="M194" s="5">
        <f>VLOOKUP(L194,$I$214:$J$218,2,FALSE)</f>
        <v>0</v>
      </c>
      <c r="N194" s="7" t="s">
        <v>48</v>
      </c>
      <c r="O194" s="5">
        <f>VLOOKUP(N194,$I$214:$J$218,2,FALSE)</f>
        <v>0</v>
      </c>
      <c r="P194" s="7" t="s">
        <v>48</v>
      </c>
      <c r="Q194" s="5">
        <f>VLOOKUP(P194,$I$214:$J$218,2,FALSE)</f>
        <v>0</v>
      </c>
      <c r="R194" s="7" t="s">
        <v>49</v>
      </c>
      <c r="S194" s="5">
        <f>VLOOKUP(R194,$I$214:$J$218,2,FALSE)</f>
        <v>1</v>
      </c>
      <c r="T194" s="9" t="s">
        <v>48</v>
      </c>
      <c r="U194" s="5">
        <f>VLOOKUP(T194,$I$214:$J$218,2,FALSE)</f>
        <v>0</v>
      </c>
      <c r="V194" s="7" t="s">
        <v>49</v>
      </c>
      <c r="W194" s="5">
        <f>VLOOKUP(V194,$I$214:$J$218,2,FALSE)</f>
        <v>1</v>
      </c>
      <c r="X194" s="3" t="s">
        <v>48</v>
      </c>
      <c r="Y194" s="5">
        <f>VLOOKUP(X194,$I$214:$J$218,2,FALSE)</f>
        <v>0</v>
      </c>
      <c r="Z194" s="3" t="s">
        <v>48</v>
      </c>
      <c r="AA194" s="5">
        <f>VLOOKUP(Z194,$I$214:$J$218,2,FALSE)</f>
        <v>0</v>
      </c>
      <c r="AB194" s="7" t="s">
        <v>49</v>
      </c>
      <c r="AC194" s="5">
        <f>VLOOKUP(AB194,$I$214:$J$218,2,FALSE)</f>
        <v>1</v>
      </c>
      <c r="AD194" s="7" t="s">
        <v>49</v>
      </c>
      <c r="AE194" s="5">
        <f>VLOOKUP(AD194,$I$214:$J$218,2,FALSE)</f>
        <v>1</v>
      </c>
      <c r="AF194" s="7" t="s">
        <v>49</v>
      </c>
      <c r="AG194" s="5">
        <f>VLOOKUP(AF194,$I$214:$J$218,2,FALSE)</f>
        <v>1</v>
      </c>
      <c r="AH194" s="7" t="s">
        <v>48</v>
      </c>
      <c r="AI194" s="5">
        <f>VLOOKUP(AH194,$I$214:$J$218,2,FALSE)</f>
        <v>0</v>
      </c>
      <c r="AJ194" s="7" t="s">
        <v>49</v>
      </c>
      <c r="AK194" s="5">
        <f>VLOOKUP(AJ194,$I$214:$J$218,2,FALSE)</f>
        <v>1</v>
      </c>
      <c r="AL194" s="7" t="s">
        <v>48</v>
      </c>
      <c r="AM194" s="5">
        <f>VLOOKUP(AL194,$I$214:$J$218,2,FALSE)</f>
        <v>0</v>
      </c>
      <c r="AN194" s="7" t="s">
        <v>48</v>
      </c>
      <c r="AO194" s="5">
        <f>VLOOKUP(AN194,$I$214:$J$218,2,FALSE)</f>
        <v>0</v>
      </c>
      <c r="AP194" s="7" t="s">
        <v>49</v>
      </c>
      <c r="AQ194" s="5">
        <f>VLOOKUP(AP194,$I$214:$J$218,2,FALSE)</f>
        <v>1</v>
      </c>
      <c r="AR194" s="7" t="s">
        <v>48</v>
      </c>
      <c r="AS194" s="5">
        <f>VLOOKUP(AR194,$I$214:$J$218,2,FALSE)</f>
        <v>0</v>
      </c>
      <c r="AT194" s="7" t="s">
        <v>49</v>
      </c>
      <c r="AU194" s="5">
        <f>VLOOKUP(AT194,$I$214:$J$218,2,FALSE)</f>
        <v>1</v>
      </c>
      <c r="AV194" s="7" t="s">
        <v>49</v>
      </c>
      <c r="AW194" s="5">
        <f>VLOOKUP(AV194,$I$214:$J$218,2,FALSE)</f>
        <v>1</v>
      </c>
      <c r="AX194" s="7" t="s">
        <v>48</v>
      </c>
      <c r="AY194" s="5">
        <f>VLOOKUP(AX194,$I$214:$J$218,2,FALSE)</f>
        <v>0</v>
      </c>
      <c r="AZ194" s="7" t="s">
        <v>49</v>
      </c>
      <c r="BA194" s="5">
        <f>VLOOKUP(AZ194,$I$214:$J$218,2,FALSE)</f>
        <v>1</v>
      </c>
      <c r="BB194" s="7" t="s">
        <v>48</v>
      </c>
      <c r="BC194" s="5">
        <f>VLOOKUP(BB194,$I$214:$J$218,2,FALSE)</f>
        <v>0</v>
      </c>
      <c r="BD194" s="9" t="s">
        <v>49</v>
      </c>
      <c r="BE194" s="5">
        <f>VLOOKUP(BD194,$I$214:$J$218,2,FALSE)</f>
        <v>1</v>
      </c>
      <c r="BF194" s="7" t="s">
        <v>48</v>
      </c>
      <c r="BG194" s="5">
        <f>VLOOKUP(BF194,$I$214:$J$218,2,FALSE)</f>
        <v>0</v>
      </c>
      <c r="BH194" s="7" t="s">
        <v>49</v>
      </c>
      <c r="BI194" s="5">
        <f>VLOOKUP(BH194,$I$214:$J$218,2,FALSE)</f>
        <v>1</v>
      </c>
      <c r="BJ194" s="7" t="s">
        <v>48</v>
      </c>
      <c r="BK194" s="5">
        <f>VLOOKUP(BJ194,$I$214:$J$218,2,FALSE)</f>
        <v>0</v>
      </c>
      <c r="BL194" s="7" t="s">
        <v>48</v>
      </c>
      <c r="BM194" s="5">
        <f>VLOOKUP(BL194,$I$214:$J$218,2,FALSE)</f>
        <v>0</v>
      </c>
      <c r="BN194" s="7" t="s">
        <v>49</v>
      </c>
      <c r="BO194" s="5">
        <f>VLOOKUP(BN194,$I$214:$J$218,2,FALSE)</f>
        <v>1</v>
      </c>
      <c r="BP194" s="7" t="s">
        <v>49</v>
      </c>
      <c r="BQ194" s="5">
        <f>VLOOKUP(BP194,$I$214:$J$218,2,FALSE)</f>
        <v>1</v>
      </c>
      <c r="BR194" s="7" t="s">
        <v>49</v>
      </c>
      <c r="BS194" s="5">
        <f>VLOOKUP(BR194,$I$214:$J$218,2,FALSE)</f>
        <v>1</v>
      </c>
      <c r="BT194" s="7" t="s">
        <v>48</v>
      </c>
      <c r="BU194" s="5">
        <f>VLOOKUP(BT194,$I$214:$J$218,2,FALSE)</f>
        <v>0</v>
      </c>
      <c r="BV194" s="5">
        <f>COUNTIF(J194:BU194, "N/A")</f>
        <v>0</v>
      </c>
      <c r="BW194" s="2">
        <f t="shared" ref="BW194:BW230" si="108">SUM(J194:BU194)</f>
        <v>15</v>
      </c>
      <c r="BX194" s="5">
        <f t="shared" ref="BX194:BX230" si="109">32-BV194</f>
        <v>32</v>
      </c>
      <c r="BY194" s="5">
        <f>BW194/BX194*100</f>
        <v>46.875</v>
      </c>
    </row>
    <row r="195" spans="1:81" x14ac:dyDescent="0.2">
      <c r="A195" s="3"/>
      <c r="B195" s="11" t="s">
        <v>696</v>
      </c>
      <c r="C195" s="5" t="s">
        <v>697</v>
      </c>
      <c r="D195" s="4"/>
      <c r="E195" s="3">
        <v>2018</v>
      </c>
      <c r="F195" s="3" t="s">
        <v>698</v>
      </c>
      <c r="G195" s="3">
        <v>31</v>
      </c>
      <c r="H195" s="3">
        <v>3</v>
      </c>
      <c r="I195" s="5" t="s">
        <v>699</v>
      </c>
      <c r="J195" s="5" t="s">
        <v>49</v>
      </c>
      <c r="K195" s="5">
        <f>VLOOKUP(J195,$I$214:$J$218,2,FALSE)</f>
        <v>1</v>
      </c>
      <c r="L195" s="3" t="s">
        <v>49</v>
      </c>
      <c r="M195" s="5">
        <f>VLOOKUP(L195,$I$214:$J$218,2,FALSE)</f>
        <v>1</v>
      </c>
      <c r="N195" s="3" t="s">
        <v>49</v>
      </c>
      <c r="O195" s="5">
        <f>VLOOKUP(N195,$I$214:$J$218,2,FALSE)</f>
        <v>1</v>
      </c>
      <c r="P195" s="3" t="s">
        <v>48</v>
      </c>
      <c r="Q195" s="5">
        <f>VLOOKUP(P195,$I$214:$J$218,2,FALSE)</f>
        <v>0</v>
      </c>
      <c r="R195" s="3" t="s">
        <v>49</v>
      </c>
      <c r="S195" s="5">
        <f>VLOOKUP(R195,$I$214:$J$218,2,FALSE)</f>
        <v>1</v>
      </c>
      <c r="T195" s="3" t="s">
        <v>48</v>
      </c>
      <c r="U195" s="5">
        <f>VLOOKUP(T195,$I$214:$J$218,2,FALSE)</f>
        <v>0</v>
      </c>
      <c r="V195" s="3" t="s">
        <v>48</v>
      </c>
      <c r="W195" s="5">
        <f>VLOOKUP(V195,$I$214:$J$218,2,FALSE)</f>
        <v>0</v>
      </c>
      <c r="X195" s="3" t="s">
        <v>49</v>
      </c>
      <c r="Y195" s="5">
        <f>VLOOKUP(X195,$I$214:$J$218,2,FALSE)</f>
        <v>1</v>
      </c>
      <c r="Z195" s="3" t="s">
        <v>48</v>
      </c>
      <c r="AA195" s="5">
        <f>VLOOKUP(Z195,$I$214:$J$218,2,FALSE)</f>
        <v>0</v>
      </c>
      <c r="AB195" s="3" t="s">
        <v>49</v>
      </c>
      <c r="AC195" s="5">
        <f>VLOOKUP(AB195,$I$214:$J$218,2,FALSE)</f>
        <v>1</v>
      </c>
      <c r="AD195" s="3" t="s">
        <v>49</v>
      </c>
      <c r="AE195" s="5">
        <f>VLOOKUP(AD195,$I$214:$J$218,2,FALSE)</f>
        <v>1</v>
      </c>
      <c r="AF195" s="3" t="s">
        <v>49</v>
      </c>
      <c r="AG195" s="5">
        <f>VLOOKUP(AF195,$I$214:$J$218,2,FALSE)</f>
        <v>1</v>
      </c>
      <c r="AH195" s="3" t="s">
        <v>48</v>
      </c>
      <c r="AI195" s="5">
        <f>VLOOKUP(AH195,$I$214:$J$218,2,FALSE)</f>
        <v>0</v>
      </c>
      <c r="AJ195" s="3" t="s">
        <v>49</v>
      </c>
      <c r="AK195" s="5">
        <f>VLOOKUP(AJ195,$I$214:$J$218,2,FALSE)</f>
        <v>1</v>
      </c>
      <c r="AL195" s="3" t="s">
        <v>48</v>
      </c>
      <c r="AM195" s="5">
        <f>VLOOKUP(AL195,$I$214:$J$218,2,FALSE)</f>
        <v>0</v>
      </c>
      <c r="AN195" s="3" t="s">
        <v>49</v>
      </c>
      <c r="AO195" s="5">
        <f>VLOOKUP(AN195,$I$214:$J$218,2,FALSE)</f>
        <v>1</v>
      </c>
      <c r="AP195" s="3" t="s">
        <v>49</v>
      </c>
      <c r="AQ195" s="5">
        <f>VLOOKUP(AP195,$I$214:$J$218,2,FALSE)</f>
        <v>1</v>
      </c>
      <c r="AR195" s="3" t="s">
        <v>48</v>
      </c>
      <c r="AS195" s="5">
        <f>VLOOKUP(AR195,$I$214:$J$218,2,FALSE)</f>
        <v>0</v>
      </c>
      <c r="AT195" s="3" t="s">
        <v>49</v>
      </c>
      <c r="AU195" s="5">
        <f>VLOOKUP(AT195,$I$214:$J$218,2,FALSE)</f>
        <v>1</v>
      </c>
      <c r="AV195" s="3" t="s">
        <v>48</v>
      </c>
      <c r="AW195" s="5">
        <f>VLOOKUP(AV195,$I$214:$J$218,2,FALSE)</f>
        <v>0</v>
      </c>
      <c r="AX195" s="3" t="s">
        <v>49</v>
      </c>
      <c r="AY195" s="5">
        <f>VLOOKUP(AX195,$I$214:$J$218,2,FALSE)</f>
        <v>1</v>
      </c>
      <c r="AZ195" s="3" t="s">
        <v>49</v>
      </c>
      <c r="BA195" s="5">
        <f>VLOOKUP(AZ195,$I$214:$J$218,2,FALSE)</f>
        <v>1</v>
      </c>
      <c r="BB195" s="3" t="s">
        <v>48</v>
      </c>
      <c r="BC195" s="5">
        <f>VLOOKUP(BB195,$I$214:$J$218,2,FALSE)</f>
        <v>0</v>
      </c>
      <c r="BD195" s="3" t="s">
        <v>49</v>
      </c>
      <c r="BE195" s="5">
        <f>VLOOKUP(BD195,$I$214:$J$218,2,FALSE)</f>
        <v>1</v>
      </c>
      <c r="BF195" s="3" t="s">
        <v>49</v>
      </c>
      <c r="BG195" s="5">
        <f>VLOOKUP(BF195,$I$214:$J$218,2,FALSE)</f>
        <v>1</v>
      </c>
      <c r="BH195" s="3" t="s">
        <v>49</v>
      </c>
      <c r="BI195" s="5">
        <f>VLOOKUP(BH195,$I$214:$J$218,2,FALSE)</f>
        <v>1</v>
      </c>
      <c r="BJ195" s="3" t="s">
        <v>49</v>
      </c>
      <c r="BK195" s="5">
        <f>VLOOKUP(BJ195,$I$214:$J$218,2,FALSE)</f>
        <v>1</v>
      </c>
      <c r="BL195" s="3" t="s">
        <v>48</v>
      </c>
      <c r="BM195" s="5">
        <f>VLOOKUP(BL195,$I$214:$J$218,2,FALSE)</f>
        <v>0</v>
      </c>
      <c r="BN195" s="3" t="s">
        <v>49</v>
      </c>
      <c r="BO195" s="5">
        <f>VLOOKUP(BN195,$I$214:$J$218,2,FALSE)</f>
        <v>1</v>
      </c>
      <c r="BP195" s="3" t="s">
        <v>49</v>
      </c>
      <c r="BQ195" s="5">
        <f>VLOOKUP(BP195,$I$214:$J$218,2,FALSE)</f>
        <v>1</v>
      </c>
      <c r="BR195" s="3" t="s">
        <v>49</v>
      </c>
      <c r="BS195" s="5">
        <f>VLOOKUP(BR195,$I$214:$J$218,2,FALSE)</f>
        <v>1</v>
      </c>
      <c r="BT195" s="3" t="s">
        <v>49</v>
      </c>
      <c r="BU195" s="5">
        <f>VLOOKUP(BT195,$I$214:$J$218,2,FALSE)</f>
        <v>1</v>
      </c>
      <c r="BV195" s="5">
        <f>COUNTIF(J195:BU195, "N/A")</f>
        <v>0</v>
      </c>
      <c r="BW195" s="2">
        <f t="shared" si="108"/>
        <v>22</v>
      </c>
      <c r="BX195" s="5">
        <f t="shared" si="109"/>
        <v>32</v>
      </c>
      <c r="BY195" s="5">
        <f>BW195/BX195*100</f>
        <v>68.75</v>
      </c>
    </row>
    <row r="196" spans="1:81" x14ac:dyDescent="0.2">
      <c r="A196" s="3"/>
      <c r="B196" s="11" t="s">
        <v>700</v>
      </c>
      <c r="C196" s="5" t="s">
        <v>701</v>
      </c>
      <c r="E196" s="3">
        <v>2018</v>
      </c>
      <c r="F196" s="3" t="s">
        <v>698</v>
      </c>
      <c r="G196" s="3">
        <v>31</v>
      </c>
      <c r="H196" s="3">
        <v>3</v>
      </c>
      <c r="I196" s="5" t="s">
        <v>702</v>
      </c>
      <c r="J196" s="5" t="s">
        <v>49</v>
      </c>
      <c r="K196" s="5">
        <f>VLOOKUP(J196,$I$214:$J$218,2,FALSE)</f>
        <v>1</v>
      </c>
      <c r="L196" s="3" t="s">
        <v>48</v>
      </c>
      <c r="M196" s="5">
        <f>VLOOKUP(L196,$I$214:$J$218,2,FALSE)</f>
        <v>0</v>
      </c>
      <c r="N196" s="3" t="s">
        <v>48</v>
      </c>
      <c r="O196" s="5">
        <f>VLOOKUP(N196,$I$214:$J$218,2,FALSE)</f>
        <v>0</v>
      </c>
      <c r="P196" s="3" t="s">
        <v>48</v>
      </c>
      <c r="Q196" s="5">
        <f>VLOOKUP(P196,$I$214:$J$218,2,FALSE)</f>
        <v>0</v>
      </c>
      <c r="R196" s="3" t="s">
        <v>48</v>
      </c>
      <c r="S196" s="5">
        <f>VLOOKUP(R196,$I$214:$J$218,2,FALSE)</f>
        <v>0</v>
      </c>
      <c r="T196" s="3" t="s">
        <v>48</v>
      </c>
      <c r="U196" s="5">
        <f>VLOOKUP(T196,$I$214:$J$218,2,FALSE)</f>
        <v>0</v>
      </c>
      <c r="V196" s="3" t="s">
        <v>48</v>
      </c>
      <c r="W196" s="5">
        <f>VLOOKUP(V196,$I$214:$J$218,2,FALSE)</f>
        <v>0</v>
      </c>
      <c r="X196" s="3" t="s">
        <v>48</v>
      </c>
      <c r="Y196" s="5">
        <f>VLOOKUP(X196,$I$214:$J$218,2,FALSE)</f>
        <v>0</v>
      </c>
      <c r="Z196" s="3" t="s">
        <v>48</v>
      </c>
      <c r="AA196" s="5">
        <f>VLOOKUP(Z196,$I$214:$J$218,2,FALSE)</f>
        <v>0</v>
      </c>
      <c r="AB196" s="3" t="s">
        <v>48</v>
      </c>
      <c r="AC196" s="5">
        <f>VLOOKUP(AB196,$I$214:$J$218,2,FALSE)</f>
        <v>0</v>
      </c>
      <c r="AD196" s="3" t="s">
        <v>49</v>
      </c>
      <c r="AE196" s="5">
        <f>VLOOKUP(AD196,$I$214:$J$218,2,FALSE)</f>
        <v>1</v>
      </c>
      <c r="AF196" s="3" t="s">
        <v>49</v>
      </c>
      <c r="AG196" s="5">
        <f>VLOOKUP(AF196,$I$214:$J$218,2,FALSE)</f>
        <v>1</v>
      </c>
      <c r="AH196" s="3" t="s">
        <v>48</v>
      </c>
      <c r="AI196" s="5">
        <f>VLOOKUP(AH196,$I$214:$J$218,2,FALSE)</f>
        <v>0</v>
      </c>
      <c r="AJ196" s="3" t="s">
        <v>49</v>
      </c>
      <c r="AK196" s="5">
        <f>VLOOKUP(AJ196,$I$214:$J$218,2,FALSE)</f>
        <v>1</v>
      </c>
      <c r="AL196" s="3" t="s">
        <v>48</v>
      </c>
      <c r="AM196" s="5">
        <f>VLOOKUP(AL196,$I$214:$J$218,2,FALSE)</f>
        <v>0</v>
      </c>
      <c r="AN196" s="3" t="s">
        <v>48</v>
      </c>
      <c r="AO196" s="5">
        <f>VLOOKUP(AN196,$I$214:$J$218,2,FALSE)</f>
        <v>0</v>
      </c>
      <c r="AP196" s="3" t="s">
        <v>49</v>
      </c>
      <c r="AQ196" s="5">
        <f>VLOOKUP(AP196,$I$214:$J$218,2,FALSE)</f>
        <v>1</v>
      </c>
      <c r="AR196" s="3" t="s">
        <v>48</v>
      </c>
      <c r="AS196" s="5">
        <f>VLOOKUP(AR196,$I$214:$J$218,2,FALSE)</f>
        <v>0</v>
      </c>
      <c r="AT196" s="3" t="s">
        <v>49</v>
      </c>
      <c r="AU196" s="5">
        <f>VLOOKUP(AT196,$I$214:$J$218,2,FALSE)</f>
        <v>1</v>
      </c>
      <c r="AV196" s="3" t="s">
        <v>48</v>
      </c>
      <c r="AW196" s="5">
        <f>VLOOKUP(AV196,$I$214:$J$218,2,FALSE)</f>
        <v>0</v>
      </c>
      <c r="AX196" s="3" t="s">
        <v>48</v>
      </c>
      <c r="AY196" s="5">
        <f>VLOOKUP(AX196,$I$214:$J$218,2,FALSE)</f>
        <v>0</v>
      </c>
      <c r="AZ196" s="3" t="s">
        <v>48</v>
      </c>
      <c r="BA196" s="5">
        <f>VLOOKUP(AZ196,$I$214:$J$218,2,FALSE)</f>
        <v>0</v>
      </c>
      <c r="BB196" s="3" t="s">
        <v>48</v>
      </c>
      <c r="BC196" s="5">
        <f>VLOOKUP(BB196,$I$214:$J$218,2,FALSE)</f>
        <v>0</v>
      </c>
      <c r="BD196" s="3" t="s">
        <v>49</v>
      </c>
      <c r="BE196" s="5">
        <f>VLOOKUP(BD196,$I$214:$J$218,2,FALSE)</f>
        <v>1</v>
      </c>
      <c r="BF196" s="3" t="s">
        <v>49</v>
      </c>
      <c r="BG196" s="5">
        <f>VLOOKUP(BF196,$I$214:$J$218,2,FALSE)</f>
        <v>1</v>
      </c>
      <c r="BH196" s="3" t="s">
        <v>49</v>
      </c>
      <c r="BI196" s="5">
        <f>VLOOKUP(BH196,$I$214:$J$218,2,FALSE)</f>
        <v>1</v>
      </c>
      <c r="BJ196" s="3" t="s">
        <v>49</v>
      </c>
      <c r="BK196" s="5">
        <f>VLOOKUP(BJ196,$I$214:$J$218,2,FALSE)</f>
        <v>1</v>
      </c>
      <c r="BL196" s="3" t="s">
        <v>48</v>
      </c>
      <c r="BM196" s="5">
        <f>VLOOKUP(BL196,$I$214:$J$218,2,FALSE)</f>
        <v>0</v>
      </c>
      <c r="BN196" s="3" t="s">
        <v>49</v>
      </c>
      <c r="BO196" s="5">
        <f>VLOOKUP(BN196,$I$214:$J$218,2,FALSE)</f>
        <v>1</v>
      </c>
      <c r="BP196" s="3" t="s">
        <v>49</v>
      </c>
      <c r="BQ196" s="5">
        <f>VLOOKUP(BP196,$I$214:$J$218,2,FALSE)</f>
        <v>1</v>
      </c>
      <c r="BR196" s="3" t="s">
        <v>49</v>
      </c>
      <c r="BS196" s="5">
        <f>VLOOKUP(BR196,$I$214:$J$218,2,FALSE)</f>
        <v>1</v>
      </c>
      <c r="BT196" s="3" t="s">
        <v>49</v>
      </c>
      <c r="BU196" s="5">
        <f>VLOOKUP(BT196,$I$214:$J$218,2,FALSE)</f>
        <v>1</v>
      </c>
      <c r="BV196" s="5">
        <f>COUNTIF(J196:BU196, "N/A")</f>
        <v>0</v>
      </c>
      <c r="BW196" s="2">
        <f t="shared" si="108"/>
        <v>14</v>
      </c>
      <c r="BX196" s="5">
        <f t="shared" si="109"/>
        <v>32</v>
      </c>
      <c r="BY196" s="5">
        <f>BW196/BX196*100</f>
        <v>43.75</v>
      </c>
    </row>
    <row r="197" spans="1:81" x14ac:dyDescent="0.2">
      <c r="A197" s="3"/>
      <c r="B197" s="11" t="s">
        <v>703</v>
      </c>
      <c r="C197" s="5" t="s">
        <v>704</v>
      </c>
      <c r="D197" s="4"/>
      <c r="E197" s="3">
        <v>2018</v>
      </c>
      <c r="F197" s="3" t="s">
        <v>698</v>
      </c>
      <c r="G197" s="3">
        <v>31</v>
      </c>
      <c r="H197" s="3">
        <v>3</v>
      </c>
      <c r="I197" s="5" t="s">
        <v>705</v>
      </c>
      <c r="J197" s="5" t="s">
        <v>49</v>
      </c>
      <c r="K197" s="5">
        <f>VLOOKUP(J197,$I$214:$J$218,2,FALSE)</f>
        <v>1</v>
      </c>
      <c r="L197" s="3" t="s">
        <v>49</v>
      </c>
      <c r="M197" s="5">
        <f>VLOOKUP(L197,$I$214:$J$218,2,FALSE)</f>
        <v>1</v>
      </c>
      <c r="N197" s="3" t="s">
        <v>48</v>
      </c>
      <c r="O197" s="5">
        <f>VLOOKUP(N197,$I$214:$J$218,2,FALSE)</f>
        <v>0</v>
      </c>
      <c r="P197" s="3" t="s">
        <v>48</v>
      </c>
      <c r="Q197" s="5">
        <f>VLOOKUP(P197,$I$214:$J$218,2,FALSE)</f>
        <v>0</v>
      </c>
      <c r="R197" s="3" t="s">
        <v>48</v>
      </c>
      <c r="S197" s="5">
        <f>VLOOKUP(R197,$I$214:$J$218,2,FALSE)</f>
        <v>0</v>
      </c>
      <c r="T197" s="3" t="s">
        <v>49</v>
      </c>
      <c r="U197" s="5">
        <f>VLOOKUP(T197,$I$214:$J$218,2,FALSE)</f>
        <v>1</v>
      </c>
      <c r="V197" s="3" t="s">
        <v>48</v>
      </c>
      <c r="W197" s="5">
        <f>VLOOKUP(V197,$I$214:$J$218,2,FALSE)</f>
        <v>0</v>
      </c>
      <c r="X197" s="3" t="s">
        <v>49</v>
      </c>
      <c r="Y197" s="5">
        <f>VLOOKUP(X197,$I$214:$J$218,2,FALSE)</f>
        <v>1</v>
      </c>
      <c r="Z197" s="3" t="s">
        <v>49</v>
      </c>
      <c r="AA197" s="5">
        <f>VLOOKUP(Z197,$I$214:$J$218,2,FALSE)</f>
        <v>1</v>
      </c>
      <c r="AB197" s="3" t="s">
        <v>49</v>
      </c>
      <c r="AC197" s="5">
        <f>VLOOKUP(AB197,$I$214:$J$218,2,FALSE)</f>
        <v>1</v>
      </c>
      <c r="AD197" s="3" t="s">
        <v>49</v>
      </c>
      <c r="AE197" s="5">
        <f>VLOOKUP(AD197,$I$214:$J$218,2,FALSE)</f>
        <v>1</v>
      </c>
      <c r="AF197" s="3" t="s">
        <v>49</v>
      </c>
      <c r="AG197" s="5">
        <f>VLOOKUP(AF197,$I$214:$J$218,2,FALSE)</f>
        <v>1</v>
      </c>
      <c r="AH197" s="3" t="s">
        <v>48</v>
      </c>
      <c r="AI197" s="5">
        <f>VLOOKUP(AH197,$I$214:$J$218,2,FALSE)</f>
        <v>0</v>
      </c>
      <c r="AJ197" s="3" t="s">
        <v>49</v>
      </c>
      <c r="AK197" s="5">
        <f>VLOOKUP(AJ197,$I$214:$J$218,2,FALSE)</f>
        <v>1</v>
      </c>
      <c r="AL197" s="3" t="s">
        <v>49</v>
      </c>
      <c r="AM197" s="5">
        <f>VLOOKUP(AL197,$I$214:$J$218,2,FALSE)</f>
        <v>1</v>
      </c>
      <c r="AN197" s="3" t="s">
        <v>49</v>
      </c>
      <c r="AO197" s="5">
        <f>VLOOKUP(AN197,$I$214:$J$218,2,FALSE)</f>
        <v>1</v>
      </c>
      <c r="AP197" s="3" t="s">
        <v>49</v>
      </c>
      <c r="AQ197" s="5">
        <f>VLOOKUP(AP197,$I$214:$J$218,2,FALSE)</f>
        <v>1</v>
      </c>
      <c r="AR197" s="3" t="s">
        <v>49</v>
      </c>
      <c r="AS197" s="5">
        <f>VLOOKUP(AR197,$I$214:$J$218,2,FALSE)</f>
        <v>1</v>
      </c>
      <c r="AT197" s="3" t="s">
        <v>49</v>
      </c>
      <c r="AU197" s="5">
        <f>VLOOKUP(AT197,$I$214:$J$218,2,FALSE)</f>
        <v>1</v>
      </c>
      <c r="AV197" s="3" t="s">
        <v>49</v>
      </c>
      <c r="AW197" s="5">
        <f>VLOOKUP(AV197,$I$214:$J$218,2,FALSE)</f>
        <v>1</v>
      </c>
      <c r="AX197" s="3" t="s">
        <v>48</v>
      </c>
      <c r="AY197" s="5">
        <f>VLOOKUP(AX197,$I$214:$J$218,2,FALSE)</f>
        <v>0</v>
      </c>
      <c r="AZ197" s="3" t="s">
        <v>48</v>
      </c>
      <c r="BA197" s="5">
        <f>VLOOKUP(AZ197,$I$214:$J$218,2,FALSE)</f>
        <v>0</v>
      </c>
      <c r="BB197" s="3" t="s">
        <v>48</v>
      </c>
      <c r="BC197" s="5">
        <f>VLOOKUP(BB197,$I$214:$J$218,2,FALSE)</f>
        <v>0</v>
      </c>
      <c r="BD197" s="3" t="s">
        <v>49</v>
      </c>
      <c r="BE197" s="5">
        <f>VLOOKUP(BD197,$I$214:$J$218,2,FALSE)</f>
        <v>1</v>
      </c>
      <c r="BF197" s="3" t="s">
        <v>49</v>
      </c>
      <c r="BG197" s="5">
        <f>VLOOKUP(BF197,$I$214:$J$218,2,FALSE)</f>
        <v>1</v>
      </c>
      <c r="BH197" s="3" t="s">
        <v>49</v>
      </c>
      <c r="BI197" s="5">
        <f>VLOOKUP(BH197,$I$214:$J$218,2,FALSE)</f>
        <v>1</v>
      </c>
      <c r="BJ197" s="3" t="s">
        <v>48</v>
      </c>
      <c r="BK197" s="5">
        <f>VLOOKUP(BJ197,$I$214:$J$218,2,FALSE)</f>
        <v>0</v>
      </c>
      <c r="BL197" s="3" t="s">
        <v>49</v>
      </c>
      <c r="BM197" s="5">
        <f>VLOOKUP(BL197,$I$214:$J$218,2,FALSE)</f>
        <v>1</v>
      </c>
      <c r="BN197" s="3" t="s">
        <v>48</v>
      </c>
      <c r="BO197" s="5">
        <f>VLOOKUP(BN197,$I$214:$J$218,2,FALSE)</f>
        <v>0</v>
      </c>
      <c r="BP197" s="3" t="s">
        <v>49</v>
      </c>
      <c r="BQ197" s="5">
        <f>VLOOKUP(BP197,$I$214:$J$218,2,FALSE)</f>
        <v>1</v>
      </c>
      <c r="BR197" s="3" t="s">
        <v>49</v>
      </c>
      <c r="BS197" s="5">
        <f>VLOOKUP(BR197,$I$214:$J$218,2,FALSE)</f>
        <v>1</v>
      </c>
      <c r="BT197" s="3" t="s">
        <v>49</v>
      </c>
      <c r="BU197" s="5">
        <f>VLOOKUP(BT197,$I$214:$J$218,2,FALSE)</f>
        <v>1</v>
      </c>
      <c r="BV197" s="5">
        <f>COUNTIF(J197:BU197, "N/A")</f>
        <v>0</v>
      </c>
      <c r="BW197" s="2">
        <f t="shared" si="108"/>
        <v>22</v>
      </c>
      <c r="BX197" s="5">
        <f t="shared" si="109"/>
        <v>32</v>
      </c>
      <c r="BY197" s="5">
        <f>BW197/BX197*100</f>
        <v>68.75</v>
      </c>
    </row>
    <row r="198" spans="1:81" x14ac:dyDescent="0.2">
      <c r="A198" s="3"/>
      <c r="B198" s="11" t="s">
        <v>706</v>
      </c>
      <c r="C198" s="5" t="s">
        <v>707</v>
      </c>
      <c r="D198" s="4"/>
      <c r="E198" s="3">
        <v>2018</v>
      </c>
      <c r="F198" s="3" t="s">
        <v>698</v>
      </c>
      <c r="G198" s="3">
        <v>31</v>
      </c>
      <c r="H198" s="3">
        <v>3</v>
      </c>
      <c r="I198" s="5" t="s">
        <v>708</v>
      </c>
      <c r="J198" s="5" t="s">
        <v>49</v>
      </c>
      <c r="K198" s="5">
        <f>VLOOKUP(J198,$I$214:$J$218,2,FALSE)</f>
        <v>1</v>
      </c>
      <c r="L198" s="3" t="s">
        <v>49</v>
      </c>
      <c r="M198" s="5">
        <f>VLOOKUP(L198,$I$214:$J$218,2,FALSE)</f>
        <v>1</v>
      </c>
      <c r="N198" s="3" t="s">
        <v>49</v>
      </c>
      <c r="O198" s="5">
        <f>VLOOKUP(N198,$I$214:$J$218,2,FALSE)</f>
        <v>1</v>
      </c>
      <c r="P198" s="3" t="s">
        <v>48</v>
      </c>
      <c r="Q198" s="5">
        <f>VLOOKUP(P198,$I$214:$J$218,2,FALSE)</f>
        <v>0</v>
      </c>
      <c r="R198" s="3" t="s">
        <v>48</v>
      </c>
      <c r="S198" s="5">
        <f>VLOOKUP(R198,$I$214:$J$218,2,FALSE)</f>
        <v>0</v>
      </c>
      <c r="T198" s="3" t="s">
        <v>48</v>
      </c>
      <c r="U198" s="5">
        <f>VLOOKUP(T198,$I$214:$J$218,2,FALSE)</f>
        <v>0</v>
      </c>
      <c r="V198" s="3" t="s">
        <v>49</v>
      </c>
      <c r="W198" s="5">
        <f>VLOOKUP(V198,$I$214:$J$218,2,FALSE)</f>
        <v>1</v>
      </c>
      <c r="X198" s="3" t="s">
        <v>48</v>
      </c>
      <c r="Y198" s="5">
        <f>VLOOKUP(X198,$I$214:$J$218,2,FALSE)</f>
        <v>0</v>
      </c>
      <c r="Z198" s="3" t="s">
        <v>49</v>
      </c>
      <c r="AA198" s="5">
        <f>VLOOKUP(Z198,$I$214:$J$218,2,FALSE)</f>
        <v>1</v>
      </c>
      <c r="AB198" s="3" t="s">
        <v>48</v>
      </c>
      <c r="AC198" s="5">
        <f>VLOOKUP(AB198,$I$214:$J$218,2,FALSE)</f>
        <v>0</v>
      </c>
      <c r="AD198" s="3" t="s">
        <v>48</v>
      </c>
      <c r="AE198" s="5">
        <f>VLOOKUP(AD198,$I$214:$J$218,2,FALSE)</f>
        <v>0</v>
      </c>
      <c r="AF198" s="3" t="s">
        <v>49</v>
      </c>
      <c r="AG198" s="5">
        <f>VLOOKUP(AF198,$I$214:$J$218,2,FALSE)</f>
        <v>1</v>
      </c>
      <c r="AH198" s="3" t="s">
        <v>49</v>
      </c>
      <c r="AI198" s="5">
        <f>VLOOKUP(AH198,$I$214:$J$218,2,FALSE)</f>
        <v>1</v>
      </c>
      <c r="AJ198" s="3" t="s">
        <v>49</v>
      </c>
      <c r="AK198" s="5">
        <f>VLOOKUP(AJ198,$I$214:$J$218,2,FALSE)</f>
        <v>1</v>
      </c>
      <c r="AL198" s="3" t="s">
        <v>48</v>
      </c>
      <c r="AM198" s="5">
        <f>VLOOKUP(AL198,$I$214:$J$218,2,FALSE)</f>
        <v>0</v>
      </c>
      <c r="AN198" s="3" t="s">
        <v>49</v>
      </c>
      <c r="AO198" s="5">
        <f>VLOOKUP(AN198,$I$214:$J$218,2,FALSE)</f>
        <v>1</v>
      </c>
      <c r="AP198" s="3" t="s">
        <v>49</v>
      </c>
      <c r="AQ198" s="5">
        <f>VLOOKUP(AP198,$I$214:$J$218,2,FALSE)</f>
        <v>1</v>
      </c>
      <c r="AR198" s="3" t="s">
        <v>48</v>
      </c>
      <c r="AS198" s="5">
        <f>VLOOKUP(AR198,$I$214:$J$218,2,FALSE)</f>
        <v>0</v>
      </c>
      <c r="AT198" s="3" t="s">
        <v>49</v>
      </c>
      <c r="AU198" s="5">
        <f>VLOOKUP(AT198,$I$214:$J$218,2,FALSE)</f>
        <v>1</v>
      </c>
      <c r="AV198" s="3" t="s">
        <v>48</v>
      </c>
      <c r="AW198" s="5">
        <f>VLOOKUP(AV198,$I$214:$J$218,2,FALSE)</f>
        <v>0</v>
      </c>
      <c r="AX198" s="3" t="s">
        <v>49</v>
      </c>
      <c r="AY198" s="5">
        <f>VLOOKUP(AX198,$I$214:$J$218,2,FALSE)</f>
        <v>1</v>
      </c>
      <c r="AZ198" s="3" t="s">
        <v>48</v>
      </c>
      <c r="BA198" s="5">
        <f>VLOOKUP(AZ198,$I$214:$J$218,2,FALSE)</f>
        <v>0</v>
      </c>
      <c r="BB198" s="3" t="s">
        <v>48</v>
      </c>
      <c r="BC198" s="5">
        <f>VLOOKUP(BB198,$I$214:$J$218,2,FALSE)</f>
        <v>0</v>
      </c>
      <c r="BD198" s="3" t="s">
        <v>49</v>
      </c>
      <c r="BE198" s="5">
        <f>VLOOKUP(BD198,$I$214:$J$218,2,FALSE)</f>
        <v>1</v>
      </c>
      <c r="BF198" s="3" t="s">
        <v>49</v>
      </c>
      <c r="BG198" s="5">
        <f>VLOOKUP(BF198,$I$214:$J$218,2,FALSE)</f>
        <v>1</v>
      </c>
      <c r="BH198" s="3" t="s">
        <v>49</v>
      </c>
      <c r="BI198" s="5">
        <f>VLOOKUP(BH198,$I$214:$J$218,2,FALSE)</f>
        <v>1</v>
      </c>
      <c r="BJ198" s="3" t="s">
        <v>48</v>
      </c>
      <c r="BK198" s="5">
        <f>VLOOKUP(BJ198,$I$214:$J$218,2,FALSE)</f>
        <v>0</v>
      </c>
      <c r="BL198" s="3" t="s">
        <v>48</v>
      </c>
      <c r="BM198" s="5">
        <f>VLOOKUP(BL198,$I$214:$J$218,2,FALSE)</f>
        <v>0</v>
      </c>
      <c r="BN198" s="3" t="s">
        <v>49</v>
      </c>
      <c r="BO198" s="5">
        <f>VLOOKUP(BN198,$I$214:$J$218,2,FALSE)</f>
        <v>1</v>
      </c>
      <c r="BP198" s="3" t="s">
        <v>49</v>
      </c>
      <c r="BQ198" s="5">
        <f>VLOOKUP(BP198,$I$214:$J$218,2,FALSE)</f>
        <v>1</v>
      </c>
      <c r="BR198" s="3" t="s">
        <v>49</v>
      </c>
      <c r="BS198" s="5">
        <f>VLOOKUP(BR198,$I$214:$J$218,2,FALSE)</f>
        <v>1</v>
      </c>
      <c r="BT198" s="3" t="s">
        <v>49</v>
      </c>
      <c r="BU198" s="5">
        <f>VLOOKUP(BT198,$I$214:$J$218,2,FALSE)</f>
        <v>1</v>
      </c>
      <c r="BV198" s="5">
        <f>COUNTIF(J198:BU198, "N/A")</f>
        <v>0</v>
      </c>
      <c r="BW198" s="2">
        <f t="shared" si="108"/>
        <v>19</v>
      </c>
      <c r="BX198" s="5">
        <f t="shared" si="109"/>
        <v>32</v>
      </c>
      <c r="BY198" s="5">
        <f>BW198/BX198*100</f>
        <v>59.375</v>
      </c>
    </row>
    <row r="199" spans="1:81" s="2" customFormat="1" x14ac:dyDescent="0.2">
      <c r="I199" s="2" t="s">
        <v>709</v>
      </c>
      <c r="K199" s="2">
        <f>SUM(K$2:K$198)</f>
        <v>128</v>
      </c>
      <c r="M199" s="2">
        <f>SUM(M$2:M$198)</f>
        <v>130</v>
      </c>
      <c r="O199" s="2">
        <f>SUM(O$2:O$198)</f>
        <v>74</v>
      </c>
      <c r="Q199" s="2">
        <f>SUM(Q$2:Q$198)</f>
        <v>15</v>
      </c>
      <c r="S199" s="2">
        <f>SUM(S$2:S$198)</f>
        <v>44</v>
      </c>
      <c r="U199" s="2">
        <f>SUM(U$2:U$198)</f>
        <v>60</v>
      </c>
      <c r="W199" s="2">
        <f>SUM(W$2:W$198)</f>
        <v>28</v>
      </c>
      <c r="Y199" s="2">
        <f>SUM(Y$2:Y$198)</f>
        <v>25</v>
      </c>
      <c r="AA199" s="2">
        <f>SUM(AA$2:AA$198)</f>
        <v>150</v>
      </c>
      <c r="AC199" s="2">
        <f>SUM(AC$2:AC$198)</f>
        <v>150</v>
      </c>
      <c r="AE199" s="2">
        <f>SUM(AE$2:AE$198)</f>
        <v>140</v>
      </c>
      <c r="AG199" s="2">
        <f>SUM(AG$2:AG$198)</f>
        <v>194</v>
      </c>
      <c r="AI199" s="2">
        <f>SUM(AI$2:AI$198)</f>
        <v>47</v>
      </c>
      <c r="AK199" s="2">
        <f>SUM(AK$2:AK$198)</f>
        <v>139</v>
      </c>
      <c r="AM199" s="2">
        <f>SUM(AM$2:AM$198)</f>
        <v>26</v>
      </c>
      <c r="AO199" s="2">
        <f>SUM(AO$2:AO$198)</f>
        <v>164</v>
      </c>
      <c r="AQ199" s="2">
        <f>SUM(AQ$2:AQ$198)</f>
        <v>173</v>
      </c>
      <c r="AS199" s="2">
        <f>SUM(AS$2:AS$198)</f>
        <v>22</v>
      </c>
      <c r="AU199" s="2">
        <f>SUM(AU$2:AU$198)</f>
        <v>179</v>
      </c>
      <c r="AW199" s="2">
        <f>SUM(AW$2:AW$198)</f>
        <v>69</v>
      </c>
      <c r="AY199" s="2">
        <f>SUM(AY$2:AY$198)</f>
        <v>153</v>
      </c>
      <c r="BA199" s="2">
        <f>SUM(BA$2:BA$198)</f>
        <v>78</v>
      </c>
      <c r="BC199" s="2">
        <f>SUM(BC$2:BC$198)</f>
        <v>21</v>
      </c>
      <c r="BE199" s="2">
        <f>SUM(BE$2:BE$198)</f>
        <v>112</v>
      </c>
      <c r="BG199" s="2">
        <f>SUM(BG$2:BG$198)</f>
        <v>103</v>
      </c>
      <c r="BI199" s="2">
        <f>SUM(BI$2:BI$198)</f>
        <v>158</v>
      </c>
      <c r="BK199" s="2">
        <f>SUM(BK$2:BK$198)</f>
        <v>59</v>
      </c>
      <c r="BM199" s="2">
        <f>SUM(BM$2:BM$198)</f>
        <v>34</v>
      </c>
      <c r="BO199" s="2">
        <f>SUM(BO$2:BO$198)</f>
        <v>190</v>
      </c>
      <c r="BQ199" s="2">
        <f>SUM(BQ$2:BQ$198)</f>
        <v>193</v>
      </c>
      <c r="BS199" s="2">
        <f>SUM(BS$2:BS$198)</f>
        <v>191</v>
      </c>
      <c r="BU199" s="2">
        <f>SUM(BU$2:BU$198)</f>
        <v>83</v>
      </c>
    </row>
    <row r="200" spans="1:81" s="2" customFormat="1" x14ac:dyDescent="0.2">
      <c r="B200" s="1">
        <v>204</v>
      </c>
      <c r="J200" s="2" t="s">
        <v>710</v>
      </c>
      <c r="K200" s="2" t="s">
        <v>711</v>
      </c>
      <c r="L200" s="2" t="s">
        <v>710</v>
      </c>
      <c r="M200" s="2" t="s">
        <v>711</v>
      </c>
      <c r="N200" s="2" t="s">
        <v>710</v>
      </c>
      <c r="O200" s="2" t="s">
        <v>711</v>
      </c>
      <c r="P200" s="2" t="s">
        <v>710</v>
      </c>
      <c r="Q200" s="2" t="s">
        <v>711</v>
      </c>
      <c r="R200" s="2" t="s">
        <v>710</v>
      </c>
      <c r="S200" s="2" t="s">
        <v>711</v>
      </c>
      <c r="T200" s="2" t="s">
        <v>710</v>
      </c>
      <c r="U200" s="2" t="s">
        <v>711</v>
      </c>
      <c r="V200" s="2" t="s">
        <v>710</v>
      </c>
      <c r="W200" s="2" t="s">
        <v>711</v>
      </c>
      <c r="X200" s="2" t="s">
        <v>710</v>
      </c>
      <c r="Y200" s="2" t="s">
        <v>711</v>
      </c>
      <c r="Z200" s="2" t="s">
        <v>710</v>
      </c>
      <c r="AA200" s="2" t="s">
        <v>711</v>
      </c>
      <c r="AB200" s="2" t="s">
        <v>710</v>
      </c>
      <c r="AC200" s="2" t="s">
        <v>711</v>
      </c>
      <c r="AD200" s="2" t="s">
        <v>710</v>
      </c>
      <c r="AE200" s="2" t="s">
        <v>711</v>
      </c>
      <c r="AF200" s="2" t="s">
        <v>710</v>
      </c>
      <c r="AG200" s="2" t="s">
        <v>711</v>
      </c>
      <c r="AH200" s="2" t="s">
        <v>710</v>
      </c>
      <c r="AI200" s="2" t="s">
        <v>711</v>
      </c>
      <c r="AJ200" s="2" t="s">
        <v>710</v>
      </c>
      <c r="AK200" s="2" t="s">
        <v>711</v>
      </c>
      <c r="AL200" s="2" t="s">
        <v>710</v>
      </c>
      <c r="AM200" s="2" t="s">
        <v>711</v>
      </c>
      <c r="AN200" s="2" t="s">
        <v>710</v>
      </c>
      <c r="AO200" s="2" t="s">
        <v>711</v>
      </c>
      <c r="AP200" s="2" t="s">
        <v>710</v>
      </c>
      <c r="AQ200" s="2" t="s">
        <v>711</v>
      </c>
      <c r="AR200" s="2" t="s">
        <v>710</v>
      </c>
      <c r="AS200" s="2" t="s">
        <v>711</v>
      </c>
      <c r="AT200" s="2" t="s">
        <v>710</v>
      </c>
      <c r="AU200" s="2" t="s">
        <v>711</v>
      </c>
      <c r="AV200" s="2" t="s">
        <v>710</v>
      </c>
      <c r="AW200" s="2" t="s">
        <v>711</v>
      </c>
      <c r="AX200" s="2" t="s">
        <v>710</v>
      </c>
      <c r="AY200" s="2" t="s">
        <v>711</v>
      </c>
      <c r="AZ200" s="2" t="s">
        <v>710</v>
      </c>
      <c r="BA200" s="2" t="s">
        <v>711</v>
      </c>
      <c r="BB200" s="2" t="s">
        <v>710</v>
      </c>
      <c r="BC200" s="2" t="s">
        <v>711</v>
      </c>
      <c r="BD200" s="2" t="s">
        <v>710</v>
      </c>
      <c r="BE200" s="2" t="s">
        <v>711</v>
      </c>
      <c r="BF200" s="2" t="s">
        <v>710</v>
      </c>
      <c r="BG200" s="2" t="s">
        <v>711</v>
      </c>
      <c r="BH200" s="2" t="s">
        <v>710</v>
      </c>
      <c r="BI200" s="2" t="s">
        <v>711</v>
      </c>
      <c r="BJ200" s="2" t="s">
        <v>710</v>
      </c>
      <c r="BK200" s="2" t="s">
        <v>711</v>
      </c>
      <c r="BL200" s="2" t="s">
        <v>710</v>
      </c>
      <c r="BM200" s="2" t="s">
        <v>711</v>
      </c>
      <c r="BN200" s="2" t="s">
        <v>710</v>
      </c>
      <c r="BO200" s="2" t="s">
        <v>711</v>
      </c>
      <c r="BP200" s="2" t="s">
        <v>710</v>
      </c>
      <c r="BQ200" s="2" t="s">
        <v>711</v>
      </c>
      <c r="BR200" s="2" t="s">
        <v>710</v>
      </c>
      <c r="BS200" s="2" t="s">
        <v>711</v>
      </c>
      <c r="BT200" s="2" t="s">
        <v>710</v>
      </c>
      <c r="BU200" s="2" t="s">
        <v>711</v>
      </c>
    </row>
    <row r="201" spans="1:81" ht="15.75" customHeight="1" x14ac:dyDescent="0.2">
      <c r="I201" s="5" t="s">
        <v>49</v>
      </c>
      <c r="J201" s="5">
        <f>COUNTIF(J$2:J$198, "YES")</f>
        <v>128</v>
      </c>
      <c r="K201" s="5">
        <f>$J201/$J$207*100</f>
        <v>64.974619289340097</v>
      </c>
      <c r="L201" s="5">
        <f>COUNTIF(L$2:L$198, "YES")</f>
        <v>130</v>
      </c>
      <c r="M201" s="5">
        <f>$L201/$L$207*100</f>
        <v>65.989847715736033</v>
      </c>
      <c r="N201" s="5">
        <f>COUNTIF(N$2:N$198, "YES")</f>
        <v>74</v>
      </c>
      <c r="O201" s="5">
        <f>$N201/$N$207*100</f>
        <v>37.56345177664975</v>
      </c>
      <c r="P201" s="5">
        <f>COUNTIF(P$2:P$198, "YES")</f>
        <v>15</v>
      </c>
      <c r="Q201" s="5">
        <f>$P201/$P$207*100</f>
        <v>7.6142131979695442</v>
      </c>
      <c r="R201" s="5">
        <f>COUNTIF(R$2:R$198, "YES")</f>
        <v>44</v>
      </c>
      <c r="S201" s="5">
        <f>$R201/$R$207*100</f>
        <v>22.335025380710661</v>
      </c>
      <c r="T201" s="5">
        <f>COUNTIF(T$2:T$198, "YES")</f>
        <v>60</v>
      </c>
      <c r="U201" s="5">
        <f>$T201/$T$207*100</f>
        <v>30.456852791878177</v>
      </c>
      <c r="V201" s="5">
        <f>COUNTIF(V$2:V$198, "YES")</f>
        <v>28</v>
      </c>
      <c r="W201" s="5">
        <f>$V201/$V$207*100</f>
        <v>14.213197969543149</v>
      </c>
      <c r="X201" s="5">
        <f>COUNTIF(X$2:X$198, "YES")</f>
        <v>25</v>
      </c>
      <c r="Y201" s="5">
        <f>$X201/$X$207*100</f>
        <v>12.690355329949238</v>
      </c>
      <c r="Z201" s="5">
        <f>COUNTIF(Z$2:Z$198, "YES")</f>
        <v>150</v>
      </c>
      <c r="AA201" s="5">
        <f>$Z201/$Z$207*100</f>
        <v>76.142131979695421</v>
      </c>
      <c r="AB201" s="5">
        <f>COUNTIF(AB$2:AB$198, "YES")</f>
        <v>150</v>
      </c>
      <c r="AC201" s="5">
        <f>$AB201/$AB$207*100</f>
        <v>76.142131979695421</v>
      </c>
      <c r="AD201" s="5">
        <f>COUNTIF(AD$2:AD$198, "YES")</f>
        <v>140</v>
      </c>
      <c r="AE201" s="5">
        <f>$AD201/$AD$207*100</f>
        <v>71.065989847715741</v>
      </c>
      <c r="AF201" s="5">
        <f>COUNTIF(AF$2:AF$198, "YES")</f>
        <v>194</v>
      </c>
      <c r="AG201" s="5">
        <f>$AF201/$AF$207*100</f>
        <v>98.477157360406082</v>
      </c>
      <c r="AH201" s="5">
        <f>COUNTIF(AH$2:AH$198, "YES")</f>
        <v>47</v>
      </c>
      <c r="AI201" s="5">
        <f>$AH201/$AH$207*100</f>
        <v>23.857868020304569</v>
      </c>
      <c r="AJ201" s="5">
        <f>COUNTIF(AJ$2:AJ$198, "YES")</f>
        <v>139</v>
      </c>
      <c r="AK201" s="5">
        <f>$AJ201/$AJ$207*100</f>
        <v>70.558375634517773</v>
      </c>
      <c r="AL201" s="5">
        <f>COUNTIF(AL$2:AL$198, "YES")</f>
        <v>26</v>
      </c>
      <c r="AM201" s="5">
        <f>$AL201/$AL$207*100</f>
        <v>13.197969543147209</v>
      </c>
      <c r="AN201" s="5">
        <f>COUNTIF(AN$2:AN$198, "YES")</f>
        <v>164</v>
      </c>
      <c r="AO201" s="5">
        <f>$AN201/$AN$207*100</f>
        <v>83.248730964467015</v>
      </c>
      <c r="AP201" s="5">
        <f>COUNTIF(AP$2:AP$198, "YES")</f>
        <v>173</v>
      </c>
      <c r="AQ201" s="5">
        <f>$AP201/$AP$207*100</f>
        <v>87.817258883248726</v>
      </c>
      <c r="AR201" s="5">
        <f>COUNTIF(AR$2:AR$198, "YES")</f>
        <v>22</v>
      </c>
      <c r="AS201" s="5">
        <f>$AR201/$AR$207*100</f>
        <v>11.167512690355331</v>
      </c>
      <c r="AT201" s="5">
        <f>COUNTIF(AT$2:AT$198, "YES")</f>
        <v>179</v>
      </c>
      <c r="AU201" s="5">
        <f>$AT201/$AT$207*100</f>
        <v>90.862944162436548</v>
      </c>
      <c r="AV201" s="5">
        <f>COUNTIF(AV$2:AV$198, "YES")</f>
        <v>69</v>
      </c>
      <c r="AW201" s="5">
        <f>$AV201/$AV$207*100</f>
        <v>35.025380710659896</v>
      </c>
      <c r="AX201" s="5">
        <f>COUNTIF(AX$2:AX$198, "YES")</f>
        <v>153</v>
      </c>
      <c r="AY201" s="5">
        <f>$AX201/$AX$207*100</f>
        <v>77.664974619289339</v>
      </c>
      <c r="AZ201" s="5">
        <f>COUNTIF(AZ$2:AZ$198, "YES")</f>
        <v>78</v>
      </c>
      <c r="BA201" s="5">
        <f>$AZ201/$AZ$207*100</f>
        <v>39.593908629441628</v>
      </c>
      <c r="BB201" s="5">
        <f>COUNTIF(BB$2:BB$198, "YES")</f>
        <v>21</v>
      </c>
      <c r="BC201" s="5">
        <f>$BB201/$BB$207*100</f>
        <v>10.659898477157361</v>
      </c>
      <c r="BD201" s="5">
        <f>COUNTIF(BD$2:BD$198, "YES")</f>
        <v>112</v>
      </c>
      <c r="BE201" s="5">
        <f>$BD201/$BD$207*100</f>
        <v>56.852791878172596</v>
      </c>
      <c r="BF201" s="5">
        <f>COUNTIF(BF$2:BF$198, "YES")</f>
        <v>103</v>
      </c>
      <c r="BG201" s="5">
        <f>$BF201/$BF$207*100</f>
        <v>52.284263959390863</v>
      </c>
      <c r="BH201" s="5">
        <f>COUNTIF(BH$2:BH$198, "YES")</f>
        <v>158</v>
      </c>
      <c r="BI201" s="5">
        <f>$BH201/$BH$207*100</f>
        <v>80.203045685279179</v>
      </c>
      <c r="BJ201" s="5">
        <f>COUNTIF(BJ$2:BJ$198, "YES")</f>
        <v>59</v>
      </c>
      <c r="BK201" s="5">
        <f>$BJ201/$BJ$207*100</f>
        <v>29.949238578680205</v>
      </c>
      <c r="BL201" s="5">
        <f>COUNTIF(BL$2:BL$198, "YES")</f>
        <v>34</v>
      </c>
      <c r="BM201" s="5">
        <f>$BL201/$BL$207*100</f>
        <v>17.258883248730964</v>
      </c>
      <c r="BN201" s="5">
        <f>COUNTIF(BN$2:BN$198, "YES")</f>
        <v>190</v>
      </c>
      <c r="BO201" s="5">
        <f>$BN201/$BN$207*100</f>
        <v>96.44670050761421</v>
      </c>
      <c r="BP201" s="5">
        <f>COUNTIF(BP$2:BP$198, "YES")</f>
        <v>193</v>
      </c>
      <c r="BQ201" s="5">
        <f>$BP201/$BP$207*100</f>
        <v>97.969543147208128</v>
      </c>
      <c r="BR201" s="5">
        <f>COUNTIF(BR$2:BR$198, "YES")</f>
        <v>191</v>
      </c>
      <c r="BS201" s="5">
        <f>$BR201/$BR$207*100</f>
        <v>96.954314720812178</v>
      </c>
      <c r="BT201" s="5">
        <f>COUNTIF(BT$2:BT$198, "YES")</f>
        <v>83</v>
      </c>
      <c r="BU201" s="5">
        <f>$BT201/$BT$207*100</f>
        <v>42.131979695431468</v>
      </c>
      <c r="BX201" s="5">
        <f>(BW201/BW207)*100</f>
        <v>0</v>
      </c>
    </row>
    <row r="202" spans="1:81" ht="15.75" customHeight="1" x14ac:dyDescent="0.2">
      <c r="I202" s="5" t="s">
        <v>48</v>
      </c>
      <c r="J202" s="5">
        <f>COUNTIF(J$2:J$198, "NO")</f>
        <v>22</v>
      </c>
      <c r="K202" s="5">
        <f>$J202/$J$207*100</f>
        <v>11.167512690355331</v>
      </c>
      <c r="L202" s="5">
        <f>COUNTIF(L$2:L$198, "NO")</f>
        <v>67</v>
      </c>
      <c r="M202" s="5">
        <f>$L202/$L$207*100</f>
        <v>34.01015228426396</v>
      </c>
      <c r="N202" s="5">
        <f>COUNTIF(N$2:N$198, "NO")</f>
        <v>123</v>
      </c>
      <c r="O202" s="5">
        <f>$N202/$N$207*100</f>
        <v>62.43654822335025</v>
      </c>
      <c r="P202" s="5">
        <f>COUNTIF(P$2:P$198, "NO")</f>
        <v>182</v>
      </c>
      <c r="Q202" s="5">
        <f>$P202/$P$207*100</f>
        <v>92.385786802030452</v>
      </c>
      <c r="R202" s="5">
        <f>COUNTIF(R$2:R$198, "NO")</f>
        <v>153</v>
      </c>
      <c r="S202" s="5">
        <f>$R202/$R$207*100</f>
        <v>77.664974619289339</v>
      </c>
      <c r="T202" s="5">
        <f>COUNTIF(T$2:T$198, "NO")</f>
        <v>137</v>
      </c>
      <c r="U202" s="5">
        <f>$T202/$T$207*100</f>
        <v>69.543147208121823</v>
      </c>
      <c r="V202" s="5">
        <f>COUNTIF(V$2:V$198, "NO")</f>
        <v>115</v>
      </c>
      <c r="W202" s="5">
        <f>$V202/$V$207*100</f>
        <v>58.375634517766493</v>
      </c>
      <c r="X202" s="5">
        <f>COUNTIF(X$2:X$198, "NO")</f>
        <v>172</v>
      </c>
      <c r="Y202" s="5">
        <f>$X202/$X$207*100</f>
        <v>87.309644670050758</v>
      </c>
      <c r="Z202" s="5">
        <f>COUNTIF(Z$2:Z$198, "NO")</f>
        <v>47</v>
      </c>
      <c r="AA202" s="5">
        <f>$Z202/$Z$207*100</f>
        <v>23.857868020304569</v>
      </c>
      <c r="AB202" s="5">
        <f>COUNTIF(AB$2:AB$198, "NO")</f>
        <v>47</v>
      </c>
      <c r="AC202" s="5">
        <f>$AB202/$AB$207*100</f>
        <v>23.857868020304569</v>
      </c>
      <c r="AD202" s="5">
        <f>COUNTIF(AD$2:AD$198, "NO")</f>
        <v>57</v>
      </c>
      <c r="AE202" s="5">
        <f>$AD202/$AD$207*100</f>
        <v>28.934010152284262</v>
      </c>
      <c r="AF202" s="5">
        <f>COUNTIF(AF$2:AF$198, "NO")</f>
        <v>3</v>
      </c>
      <c r="AG202" s="5">
        <f>$AF202/$AF$207*100</f>
        <v>1.5228426395939088</v>
      </c>
      <c r="AH202" s="5">
        <f>COUNTIF(AH$2:AH$198, "NO")</f>
        <v>150</v>
      </c>
      <c r="AI202" s="5">
        <f>$AH202/$AH$207*100</f>
        <v>76.142131979695421</v>
      </c>
      <c r="AJ202" s="5">
        <f>COUNTIF(AJ$2:AJ$198, "NO")</f>
        <v>58</v>
      </c>
      <c r="AK202" s="5">
        <f>$AJ202/$AJ$207*100</f>
        <v>29.441624365482234</v>
      </c>
      <c r="AL202" s="5">
        <f>COUNTIF(AL$2:AL$198, "NO")</f>
        <v>171</v>
      </c>
      <c r="AM202" s="5">
        <f>$AL202/$AL$207*100</f>
        <v>86.802030456852791</v>
      </c>
      <c r="AN202" s="5">
        <f>COUNTIF(AN$2:AN$198, "NO")</f>
        <v>33</v>
      </c>
      <c r="AO202" s="5">
        <f>$AN202/$AN$207*100</f>
        <v>16.751269035532996</v>
      </c>
      <c r="AP202" s="5">
        <f>COUNTIF(AP$2:AP$198, "NO")</f>
        <v>24</v>
      </c>
      <c r="AQ202" s="5">
        <f>$AP202/$AP$207*100</f>
        <v>12.18274111675127</v>
      </c>
      <c r="AR202" s="5">
        <f>COUNTIF(AR$2:AR$198, "NO")</f>
        <v>175</v>
      </c>
      <c r="AS202" s="5">
        <f>$AR202/$AR$207*100</f>
        <v>88.832487309644677</v>
      </c>
      <c r="AT202" s="5">
        <f>COUNTIF(AT$2:AT$198, "NO")</f>
        <v>14</v>
      </c>
      <c r="AU202" s="5">
        <f>$AT202/$AT$207*100</f>
        <v>7.1065989847715745</v>
      </c>
      <c r="AV202" s="5">
        <f>COUNTIF(AV$2:AV$198, "NO")</f>
        <v>105</v>
      </c>
      <c r="AW202" s="5">
        <f>$AV202/$AV$207*100</f>
        <v>53.299492385786806</v>
      </c>
      <c r="AX202" s="5">
        <f>COUNTIF(AX$2:AX$198, "NO")</f>
        <v>44</v>
      </c>
      <c r="AY202" s="5">
        <f>$AX202/$AX$207*100</f>
        <v>22.335025380710661</v>
      </c>
      <c r="AZ202" s="5">
        <f>COUNTIF(AZ$2:AZ$198, "NO")</f>
        <v>119</v>
      </c>
      <c r="BA202" s="5">
        <f>$AZ202/$AZ$207*100</f>
        <v>60.406091370558379</v>
      </c>
      <c r="BB202" s="5">
        <f>COUNTIF(BB$2:BB$198, "NO")</f>
        <v>176</v>
      </c>
      <c r="BC202" s="5">
        <f>$BB202/$BB$207*100</f>
        <v>89.340101522842644</v>
      </c>
      <c r="BD202" s="5">
        <f>COUNTIF(BD$2:BD$198, "NO")</f>
        <v>83</v>
      </c>
      <c r="BE202" s="5">
        <f>$BD202/$BD$207*100</f>
        <v>42.131979695431468</v>
      </c>
      <c r="BF202" s="5">
        <f>COUNTIF(BF$2:BF$198, "NO")</f>
        <v>94</v>
      </c>
      <c r="BG202" s="5">
        <f>$BF202/$BF$207*100</f>
        <v>47.715736040609137</v>
      </c>
      <c r="BH202" s="5">
        <f>COUNTIF(BH$2:BH$198, "NO")</f>
        <v>39</v>
      </c>
      <c r="BI202" s="5">
        <f>$BH202/$BH$207*100</f>
        <v>19.796954314720814</v>
      </c>
      <c r="BJ202" s="5">
        <f>COUNTIF(BJ$2:BJ$198, "NO")</f>
        <v>138</v>
      </c>
      <c r="BK202" s="5">
        <f>$BJ202/$BJ$207*100</f>
        <v>70.050761421319791</v>
      </c>
      <c r="BL202" s="5">
        <f>COUNTIF(BL$2:BL$198, "NO")</f>
        <v>163</v>
      </c>
      <c r="BM202" s="5">
        <f>$BL202/$BL$207*100</f>
        <v>82.741116751269033</v>
      </c>
      <c r="BN202" s="5">
        <f>COUNTIF(BN$2:BN$198, "NO")</f>
        <v>7</v>
      </c>
      <c r="BO202" s="5">
        <f>$BN202/$BN$207*100</f>
        <v>3.5532994923857872</v>
      </c>
      <c r="BP202" s="5">
        <f>COUNTIF(BP$2:BP$198, "NO")</f>
        <v>4</v>
      </c>
      <c r="BQ202" s="5">
        <f>$BP202/$BP$207*100</f>
        <v>2.030456852791878</v>
      </c>
      <c r="BR202" s="5">
        <f>COUNTIF(BR$2:BR$198, "NO")</f>
        <v>6</v>
      </c>
      <c r="BS202" s="5">
        <f>$BR202/$BR$207*100</f>
        <v>3.0456852791878175</v>
      </c>
      <c r="BT202" s="5">
        <f>COUNTIF(BT$2:BT$198, "NO")</f>
        <v>102</v>
      </c>
      <c r="BU202" s="5">
        <f>$BT202/$BT$207*100</f>
        <v>51.776649746192895</v>
      </c>
      <c r="BX202" s="5">
        <f>(BW202/BW207)*100</f>
        <v>0</v>
      </c>
    </row>
    <row r="203" spans="1:81" ht="15.75" customHeight="1" x14ac:dyDescent="0.2">
      <c r="I203" s="5" t="s">
        <v>712</v>
      </c>
      <c r="J203" s="5">
        <f>COUNTIF(J$2:J$198, "UTR")</f>
        <v>0</v>
      </c>
      <c r="K203" s="5">
        <f>$J203/$J$207*100</f>
        <v>0</v>
      </c>
      <c r="L203" s="5">
        <f>COUNTIF(L$2:L$198, "UTR")</f>
        <v>0</v>
      </c>
      <c r="M203" s="5">
        <f>$L203/$L$207*100</f>
        <v>0</v>
      </c>
      <c r="N203" s="5">
        <f>COUNTIF(N$2:N$198, "UTR")</f>
        <v>0</v>
      </c>
      <c r="O203" s="5">
        <f>$N203/$N$207*100</f>
        <v>0</v>
      </c>
      <c r="P203" s="5">
        <f>COUNTIF(P$2:P$198, "UTR")</f>
        <v>0</v>
      </c>
      <c r="Q203" s="5">
        <f>$P203/$P$207*100</f>
        <v>0</v>
      </c>
      <c r="R203" s="5">
        <f>COUNTIF(R$2:R$198, "UTR")</f>
        <v>0</v>
      </c>
      <c r="S203" s="5">
        <f>$R203/$R$207*100</f>
        <v>0</v>
      </c>
      <c r="T203" s="5">
        <f>COUNTIF(T$2:T$198, "UTR")</f>
        <v>0</v>
      </c>
      <c r="U203" s="5">
        <f>$T203/$T$207*100</f>
        <v>0</v>
      </c>
      <c r="V203" s="5">
        <f>COUNTIF(V$2:V$198, "UTR")</f>
        <v>0</v>
      </c>
      <c r="W203" s="5">
        <f>$V203/$V$207*100</f>
        <v>0</v>
      </c>
      <c r="X203" s="5">
        <f>COUNTIF(X$2:X$198, "UTR")</f>
        <v>0</v>
      </c>
      <c r="Y203" s="5">
        <f>$X203/$X$207*100</f>
        <v>0</v>
      </c>
      <c r="Z203" s="5">
        <f>COUNTIF(Z$2:Z$198, "UTR")</f>
        <v>0</v>
      </c>
      <c r="AA203" s="5">
        <f>$Z203/$Z$207*100</f>
        <v>0</v>
      </c>
      <c r="AB203" s="5">
        <f>COUNTIF(AB$2:AB$198, "UTR")</f>
        <v>0</v>
      </c>
      <c r="AC203" s="5">
        <f>$AB203/$AB$207*100</f>
        <v>0</v>
      </c>
      <c r="AD203" s="5">
        <f>COUNTIF(AD$2:AD$198, "UTR")</f>
        <v>0</v>
      </c>
      <c r="AE203" s="5">
        <f>$AD203/$AD$207*100</f>
        <v>0</v>
      </c>
      <c r="AF203" s="5">
        <f>COUNTIF(AF$2:AF$198, "UTR")</f>
        <v>0</v>
      </c>
      <c r="AG203" s="5">
        <f>$AF203/$AF$207*100</f>
        <v>0</v>
      </c>
      <c r="AH203" s="5">
        <f>COUNTIF(AH$2:AH$198, "UTR")</f>
        <v>0</v>
      </c>
      <c r="AI203" s="5">
        <f>$AH203/$AH$207*100</f>
        <v>0</v>
      </c>
      <c r="AJ203" s="5">
        <f>COUNTIF(AJ$2:AJ$198, "UTR")</f>
        <v>0</v>
      </c>
      <c r="AK203" s="5">
        <f>$AJ203/$AJ$207*100</f>
        <v>0</v>
      </c>
      <c r="AL203" s="5">
        <f>COUNTIF(AL$2:AL$198, "UTR")</f>
        <v>0</v>
      </c>
      <c r="AM203" s="5">
        <f>$AL203/$AL$207*100</f>
        <v>0</v>
      </c>
      <c r="AN203" s="5">
        <f>COUNTIF(AN$2:AN$198, "UTR")</f>
        <v>0</v>
      </c>
      <c r="AO203" s="5">
        <f>$AN203/$AN$207*100</f>
        <v>0</v>
      </c>
      <c r="AP203" s="5">
        <f>COUNTIF(AP$2:AP$198, "UTR")</f>
        <v>0</v>
      </c>
      <c r="AQ203" s="5">
        <f>$AP203/$AP$207*100</f>
        <v>0</v>
      </c>
      <c r="AR203" s="5">
        <f>COUNTIF(AR$2:AR$198, "UTR")</f>
        <v>0</v>
      </c>
      <c r="AS203" s="5">
        <f>$AR203/$AR$207*100</f>
        <v>0</v>
      </c>
      <c r="AT203" s="5">
        <f>COUNTIF(AT$2:AT$198, "UTR")</f>
        <v>0</v>
      </c>
      <c r="AU203" s="5">
        <f>$AT203/$AT$207*100</f>
        <v>0</v>
      </c>
      <c r="AV203" s="5">
        <f>COUNTIF(AV$2:AV$198, "UTR")</f>
        <v>0</v>
      </c>
      <c r="AW203" s="5">
        <f>$AV203/$AV$207*100</f>
        <v>0</v>
      </c>
      <c r="AX203" s="5">
        <f>COUNTIF(AX$2:AX$198, "UTR")</f>
        <v>0</v>
      </c>
      <c r="AY203" s="5">
        <f>$AX203/$AX$207*100</f>
        <v>0</v>
      </c>
      <c r="AZ203" s="5">
        <f>COUNTIF(AZ$2:AZ$198, "UTR")</f>
        <v>0</v>
      </c>
      <c r="BA203" s="5">
        <f>$AZ203/$AZ$207*100</f>
        <v>0</v>
      </c>
      <c r="BB203" s="5">
        <f>COUNTIF(BB$2:BB$198, "UTR")</f>
        <v>0</v>
      </c>
      <c r="BC203" s="5">
        <f>$BB203/$BB$207*100</f>
        <v>0</v>
      </c>
      <c r="BD203" s="5">
        <f>COUNTIF(BD$2:BD$198, "UTR")</f>
        <v>0</v>
      </c>
      <c r="BE203" s="5">
        <f>$BD203/$BD$207*100</f>
        <v>0</v>
      </c>
      <c r="BF203" s="5">
        <f>COUNTIF(BF$2:BF$198, "UTR")</f>
        <v>0</v>
      </c>
      <c r="BG203" s="5">
        <f>$BF203/$BF$207*100</f>
        <v>0</v>
      </c>
      <c r="BH203" s="5">
        <f>COUNTIF(BH$2:BH$198, "UTR")</f>
        <v>0</v>
      </c>
      <c r="BI203" s="5">
        <f>$BH203/$BH$207*100</f>
        <v>0</v>
      </c>
      <c r="BJ203" s="5">
        <f>COUNTIF(BJ$2:BJ$198, "UTR")</f>
        <v>0</v>
      </c>
      <c r="BK203" s="5">
        <f>$BJ203/$BJ$207*100</f>
        <v>0</v>
      </c>
      <c r="BL203" s="5">
        <f>COUNTIF(BL$2:BL$198, "UTR")</f>
        <v>0</v>
      </c>
      <c r="BM203" s="5">
        <f>$BL203/$BL$207*100</f>
        <v>0</v>
      </c>
      <c r="BN203" s="5">
        <f>COUNTIF(BN$2:BN$198, "UTR")</f>
        <v>0</v>
      </c>
      <c r="BO203" s="5">
        <f>$BN203/$BN$207*100</f>
        <v>0</v>
      </c>
      <c r="BP203" s="5">
        <f>COUNTIF(BP$2:BP$198, "UTR")</f>
        <v>0</v>
      </c>
      <c r="BQ203" s="5">
        <f>$BP203/$BP$207*100</f>
        <v>0</v>
      </c>
      <c r="BR203" s="5">
        <f>COUNTIF(BR$2:BR$198, "UTR")</f>
        <v>0</v>
      </c>
      <c r="BS203" s="5">
        <f>$BR203/$BR$207*100</f>
        <v>0</v>
      </c>
      <c r="BT203" s="5">
        <f>COUNTIF(BT$2:BT$198, "UTR")</f>
        <v>0</v>
      </c>
      <c r="BU203" s="5">
        <f>$BT203/$BT$207*100</f>
        <v>0</v>
      </c>
      <c r="BV203" s="5" t="s">
        <v>713</v>
      </c>
      <c r="BW203" s="2">
        <f>COUNTIF(BW2:BW198, "&gt;=25")</f>
        <v>5</v>
      </c>
      <c r="BX203" s="5">
        <f>(BW203/BW207)*100</f>
        <v>2.5380710659898478</v>
      </c>
    </row>
    <row r="204" spans="1:81" ht="15.75" customHeight="1" x14ac:dyDescent="0.2">
      <c r="I204" s="5" t="s">
        <v>47</v>
      </c>
      <c r="J204" s="5">
        <f t="shared" ref="J204:BT204" si="110">COUNTIF(J$2:J$198, "NOT REPORTED")</f>
        <v>47</v>
      </c>
      <c r="K204" s="5">
        <f t="shared" si="110"/>
        <v>0</v>
      </c>
      <c r="L204" s="5">
        <f t="shared" si="110"/>
        <v>0</v>
      </c>
      <c r="M204" s="5">
        <f t="shared" si="110"/>
        <v>0</v>
      </c>
      <c r="N204" s="5">
        <f t="shared" si="110"/>
        <v>0</v>
      </c>
      <c r="O204" s="5">
        <f t="shared" si="110"/>
        <v>0</v>
      </c>
      <c r="P204" s="5">
        <f t="shared" si="110"/>
        <v>0</v>
      </c>
      <c r="Q204" s="5">
        <f t="shared" si="110"/>
        <v>0</v>
      </c>
      <c r="R204" s="5">
        <f t="shared" si="110"/>
        <v>0</v>
      </c>
      <c r="S204" s="5">
        <f t="shared" si="110"/>
        <v>0</v>
      </c>
      <c r="T204" s="5">
        <f t="shared" si="110"/>
        <v>0</v>
      </c>
      <c r="U204" s="5">
        <f t="shared" si="110"/>
        <v>0</v>
      </c>
      <c r="V204" s="5">
        <f t="shared" si="110"/>
        <v>54</v>
      </c>
      <c r="W204" s="5">
        <f t="shared" si="110"/>
        <v>0</v>
      </c>
      <c r="X204" s="5">
        <f t="shared" si="110"/>
        <v>0</v>
      </c>
      <c r="Y204" s="5">
        <f t="shared" si="110"/>
        <v>0</v>
      </c>
      <c r="Z204" s="5">
        <f t="shared" si="110"/>
        <v>0</v>
      </c>
      <c r="AA204" s="5">
        <f t="shared" si="110"/>
        <v>0</v>
      </c>
      <c r="AB204" s="5">
        <f t="shared" si="110"/>
        <v>0</v>
      </c>
      <c r="AC204" s="5">
        <f t="shared" si="110"/>
        <v>0</v>
      </c>
      <c r="AD204" s="5">
        <f t="shared" si="110"/>
        <v>0</v>
      </c>
      <c r="AE204" s="5">
        <f t="shared" si="110"/>
        <v>0</v>
      </c>
      <c r="AF204" s="5">
        <f t="shared" si="110"/>
        <v>0</v>
      </c>
      <c r="AG204" s="5">
        <f t="shared" si="110"/>
        <v>0</v>
      </c>
      <c r="AH204" s="5">
        <f t="shared" si="110"/>
        <v>0</v>
      </c>
      <c r="AI204" s="5">
        <f t="shared" si="110"/>
        <v>0</v>
      </c>
      <c r="AJ204" s="5">
        <f t="shared" si="110"/>
        <v>0</v>
      </c>
      <c r="AK204" s="5">
        <f t="shared" si="110"/>
        <v>0</v>
      </c>
      <c r="AL204" s="5">
        <f t="shared" si="110"/>
        <v>0</v>
      </c>
      <c r="AM204" s="5">
        <f t="shared" si="110"/>
        <v>0</v>
      </c>
      <c r="AN204" s="5">
        <f t="shared" si="110"/>
        <v>0</v>
      </c>
      <c r="AO204" s="5">
        <f t="shared" si="110"/>
        <v>0</v>
      </c>
      <c r="AP204" s="5">
        <f t="shared" si="110"/>
        <v>0</v>
      </c>
      <c r="AQ204" s="5">
        <f t="shared" si="110"/>
        <v>0</v>
      </c>
      <c r="AR204" s="5">
        <f t="shared" si="110"/>
        <v>0</v>
      </c>
      <c r="AS204" s="5">
        <f t="shared" si="110"/>
        <v>0</v>
      </c>
      <c r="AT204" s="5">
        <f t="shared" si="110"/>
        <v>4</v>
      </c>
      <c r="AU204" s="5">
        <f t="shared" si="110"/>
        <v>0</v>
      </c>
      <c r="AV204" s="5">
        <f t="shared" si="110"/>
        <v>23</v>
      </c>
      <c r="AW204" s="5">
        <f t="shared" si="110"/>
        <v>0</v>
      </c>
      <c r="AX204" s="5">
        <f t="shared" si="110"/>
        <v>0</v>
      </c>
      <c r="AY204" s="5">
        <f t="shared" si="110"/>
        <v>0</v>
      </c>
      <c r="AZ204" s="5">
        <f t="shared" si="110"/>
        <v>0</v>
      </c>
      <c r="BA204" s="5">
        <f t="shared" si="110"/>
        <v>0</v>
      </c>
      <c r="BB204" s="5">
        <f t="shared" si="110"/>
        <v>0</v>
      </c>
      <c r="BC204" s="5">
        <f t="shared" si="110"/>
        <v>0</v>
      </c>
      <c r="BD204" s="5">
        <f t="shared" si="110"/>
        <v>2</v>
      </c>
      <c r="BE204" s="5">
        <f t="shared" si="110"/>
        <v>0</v>
      </c>
      <c r="BF204" s="5">
        <f t="shared" si="110"/>
        <v>0</v>
      </c>
      <c r="BG204" s="5">
        <f t="shared" si="110"/>
        <v>0</v>
      </c>
      <c r="BH204" s="5">
        <f t="shared" si="110"/>
        <v>0</v>
      </c>
      <c r="BI204" s="5">
        <f t="shared" si="110"/>
        <v>0</v>
      </c>
      <c r="BJ204" s="5">
        <f t="shared" si="110"/>
        <v>0</v>
      </c>
      <c r="BK204" s="5">
        <f t="shared" si="110"/>
        <v>0</v>
      </c>
      <c r="BL204" s="5">
        <f t="shared" si="110"/>
        <v>0</v>
      </c>
      <c r="BM204" s="5">
        <f t="shared" si="110"/>
        <v>0</v>
      </c>
      <c r="BN204" s="5">
        <f t="shared" si="110"/>
        <v>0</v>
      </c>
      <c r="BO204" s="5">
        <f t="shared" si="110"/>
        <v>0</v>
      </c>
      <c r="BP204" s="5">
        <f t="shared" si="110"/>
        <v>0</v>
      </c>
      <c r="BQ204" s="5">
        <f t="shared" si="110"/>
        <v>0</v>
      </c>
      <c r="BR204" s="5">
        <f t="shared" si="110"/>
        <v>0</v>
      </c>
      <c r="BS204" s="5">
        <f t="shared" si="110"/>
        <v>0</v>
      </c>
      <c r="BT204" s="5">
        <f t="shared" si="110"/>
        <v>12</v>
      </c>
      <c r="BV204" s="5" t="s">
        <v>714</v>
      </c>
      <c r="BW204" s="2">
        <f>COUNTIFS(BW2:BW198, "&gt;=17", BW2:BW198, "&lt;=24")</f>
        <v>112</v>
      </c>
      <c r="BX204" s="5">
        <f>(BW204/BW207)*100</f>
        <v>56.852791878172596</v>
      </c>
    </row>
    <row r="205" spans="1:81" ht="15.75" customHeight="1" x14ac:dyDescent="0.2">
      <c r="I205" s="5" t="s">
        <v>715</v>
      </c>
      <c r="J205" s="5">
        <f>COUNTBLANK(J$2:J$198)</f>
        <v>0</v>
      </c>
      <c r="K205" s="5">
        <f>$J205/$J$207*100</f>
        <v>0</v>
      </c>
      <c r="L205" s="5">
        <f>COUNTBLANK(L$2:L$198)</f>
        <v>0</v>
      </c>
      <c r="M205" s="5">
        <f>$L205/$L$207*100</f>
        <v>0</v>
      </c>
      <c r="N205" s="5">
        <f>COUNTBLANK(N$2:N$198)</f>
        <v>0</v>
      </c>
      <c r="O205" s="5">
        <f>$N205/$N$207*100</f>
        <v>0</v>
      </c>
      <c r="P205" s="5">
        <f>COUNTBLANK(P$2:P$198)</f>
        <v>0</v>
      </c>
      <c r="Q205" s="5">
        <f>$P205/$P$207*100</f>
        <v>0</v>
      </c>
      <c r="R205" s="5">
        <f>COUNTBLANK(R$2:R$198)</f>
        <v>0</v>
      </c>
      <c r="S205" s="5">
        <f>$R205/$R$207*100</f>
        <v>0</v>
      </c>
      <c r="T205" s="5">
        <f>COUNTBLANK(T$2:T$198)</f>
        <v>0</v>
      </c>
      <c r="U205" s="5">
        <f>$T205/$T$207*100</f>
        <v>0</v>
      </c>
      <c r="V205" s="5">
        <f>COUNTBLANK(V$2:V$198)</f>
        <v>0</v>
      </c>
      <c r="W205" s="5">
        <f>$V205/$V$207*100</f>
        <v>0</v>
      </c>
      <c r="X205" s="5">
        <f>COUNTBLANK(X$2:X$198)</f>
        <v>0</v>
      </c>
      <c r="Y205" s="5">
        <f>$X205/$X$207*100</f>
        <v>0</v>
      </c>
      <c r="Z205" s="5">
        <f>COUNTBLANK(Z$2:Z$198)</f>
        <v>0</v>
      </c>
      <c r="AA205" s="5">
        <f>$Z205/$Z$207*100</f>
        <v>0</v>
      </c>
      <c r="AB205" s="5">
        <f>COUNTBLANK(AB$2:AB$198)</f>
        <v>0</v>
      </c>
      <c r="AC205" s="5">
        <f>$AB205/$AB$207*100</f>
        <v>0</v>
      </c>
      <c r="AD205" s="5">
        <f>COUNTBLANK(AD$2:AD$198)</f>
        <v>0</v>
      </c>
      <c r="AE205" s="5">
        <f>$AD205/$AD$207*100</f>
        <v>0</v>
      </c>
      <c r="AF205" s="5">
        <f>COUNTBLANK(AF$2:AF$198)</f>
        <v>0</v>
      </c>
      <c r="AG205" s="5">
        <f>$AF205/$AF$207*100</f>
        <v>0</v>
      </c>
      <c r="AH205" s="5">
        <f>COUNTBLANK(AH$2:AH$198)</f>
        <v>0</v>
      </c>
      <c r="AI205" s="5">
        <f>$AH205/$AH$207*100</f>
        <v>0</v>
      </c>
      <c r="AJ205" s="5">
        <f>COUNTBLANK(AJ$2:AJ$198)</f>
        <v>0</v>
      </c>
      <c r="AK205" s="5">
        <f>$AJ205/$AJ$207*100</f>
        <v>0</v>
      </c>
      <c r="AL205" s="5">
        <f>COUNTBLANK(AL$2:AL$198)</f>
        <v>0</v>
      </c>
      <c r="AM205" s="5">
        <f>$AL205/$AL$207*100</f>
        <v>0</v>
      </c>
      <c r="AN205" s="5">
        <f>COUNTBLANK(AN$2:AN$198)</f>
        <v>0</v>
      </c>
      <c r="AO205" s="5">
        <f>$AN205/$AN$207*100</f>
        <v>0</v>
      </c>
      <c r="AP205" s="5">
        <f>COUNTBLANK(AP$2:AP$198)</f>
        <v>0</v>
      </c>
      <c r="AQ205" s="5">
        <f>$AP205/$AP$207*100</f>
        <v>0</v>
      </c>
      <c r="AR205" s="5">
        <f>COUNTBLANK(AR$2:AR$198)</f>
        <v>0</v>
      </c>
      <c r="AS205" s="5">
        <f>$AR205/$AR$207*100</f>
        <v>0</v>
      </c>
      <c r="AT205" s="5">
        <f>COUNTBLANK(AT$2:AT$198)</f>
        <v>0</v>
      </c>
      <c r="AU205" s="5">
        <f>$AT205/$AT$207*100</f>
        <v>0</v>
      </c>
      <c r="AV205" s="5">
        <f>COUNTBLANK(AV$2:AV$198)</f>
        <v>0</v>
      </c>
      <c r="AW205" s="5">
        <f>$AV205/$AV$207*100</f>
        <v>0</v>
      </c>
      <c r="AX205" s="5">
        <f>COUNTBLANK(AX$2:AX$198)</f>
        <v>0</v>
      </c>
      <c r="AY205" s="5">
        <f>$AX205/$AX$207*100</f>
        <v>0</v>
      </c>
      <c r="AZ205" s="5">
        <f>COUNTBLANK(AZ$2:AZ$198)</f>
        <v>0</v>
      </c>
      <c r="BA205" s="5">
        <f>$AZ205/$AZ$207*100</f>
        <v>0</v>
      </c>
      <c r="BB205" s="5">
        <f>COUNTBLANK(BB$2:BB$198)</f>
        <v>0</v>
      </c>
      <c r="BC205" s="5">
        <f>$BB205/$BB$207*100</f>
        <v>0</v>
      </c>
      <c r="BD205" s="5">
        <f>COUNTBLANK(BD$2:BD$198)</f>
        <v>0</v>
      </c>
      <c r="BE205" s="5">
        <f>$BD205/$BD$207*100</f>
        <v>0</v>
      </c>
      <c r="BF205" s="5">
        <f>COUNTBLANK(BF$2:BF$198)</f>
        <v>0</v>
      </c>
      <c r="BG205" s="5">
        <f>$BF205/$BF$207*100</f>
        <v>0</v>
      </c>
      <c r="BH205" s="5">
        <f>COUNTBLANK(BH$2:BH$198)</f>
        <v>0</v>
      </c>
      <c r="BI205" s="5">
        <f>$BH205/$BH$207*100</f>
        <v>0</v>
      </c>
      <c r="BJ205" s="5">
        <f>COUNTBLANK(BJ$2:BJ$198)</f>
        <v>0</v>
      </c>
      <c r="BK205" s="5">
        <f>$BJ205/$BJ$207*100</f>
        <v>0</v>
      </c>
      <c r="BL205" s="5">
        <f>COUNTBLANK(BL$2:BL$198)</f>
        <v>0</v>
      </c>
      <c r="BM205" s="5">
        <f>$BL205/$BL$207*100</f>
        <v>0</v>
      </c>
      <c r="BN205" s="5">
        <f>COUNTBLANK(BN$2:BN$198)</f>
        <v>0</v>
      </c>
      <c r="BO205" s="5">
        <f>$BN205/$BN$207*100</f>
        <v>0</v>
      </c>
      <c r="BP205" s="5">
        <f>COUNTBLANK(BP$2:BP$198)</f>
        <v>0</v>
      </c>
      <c r="BQ205" s="5">
        <f>$BP205/$BP$207*100</f>
        <v>0</v>
      </c>
      <c r="BR205" s="5">
        <f>COUNTBLANK(BR$2:BR$198)</f>
        <v>0</v>
      </c>
      <c r="BS205" s="5">
        <f>$BR205/$BR$207*100</f>
        <v>0</v>
      </c>
      <c r="BT205" s="5">
        <f>COUNTBLANK(BT$2:BT$198)</f>
        <v>0</v>
      </c>
      <c r="BU205" s="5">
        <f>$BT205/$BT$207*100</f>
        <v>0</v>
      </c>
      <c r="BV205" s="5" t="s">
        <v>716</v>
      </c>
      <c r="BW205" s="2">
        <f>COUNTIFS(BW2:BW198, "&gt;=9", BW2:BW198, "&lt;=16")</f>
        <v>74</v>
      </c>
      <c r="BX205" s="5">
        <f>(BW205/BW207)*100</f>
        <v>37.56345177664975</v>
      </c>
    </row>
    <row r="206" spans="1:81" ht="15.75" customHeight="1" x14ac:dyDescent="0.2">
      <c r="I206" s="5" t="s">
        <v>717</v>
      </c>
      <c r="J206" s="5">
        <f>COUNTIF(J$2:J$198, "N/A")</f>
        <v>0</v>
      </c>
      <c r="K206" s="5">
        <f>$J206/$J$207*100</f>
        <v>0</v>
      </c>
      <c r="L206" s="5">
        <f>COUNTIF(L$2:L$198, "N/A")</f>
        <v>0</v>
      </c>
      <c r="M206" s="5">
        <f>$L206/$L$207*100</f>
        <v>0</v>
      </c>
      <c r="N206" s="5">
        <f>COUNTIF(N$2:N$198, "N/A")</f>
        <v>0</v>
      </c>
      <c r="O206" s="5">
        <f>$N206/$N$207*100</f>
        <v>0</v>
      </c>
      <c r="P206" s="5">
        <f>COUNTIF(P$2:P$198, "N/A")</f>
        <v>0</v>
      </c>
      <c r="Q206" s="5">
        <f>$P206/$P$207*100</f>
        <v>0</v>
      </c>
      <c r="R206" s="5">
        <f>COUNTIF(R$2:R$198, "N/A")</f>
        <v>0</v>
      </c>
      <c r="S206" s="5">
        <f>$R206/$R$207*100</f>
        <v>0</v>
      </c>
      <c r="T206" s="5">
        <f>COUNTIF(T$2:T$198, "N/A")</f>
        <v>0</v>
      </c>
      <c r="U206" s="5">
        <f>$T206/$T$207*100</f>
        <v>0</v>
      </c>
      <c r="V206" s="5">
        <f>COUNTIF(V$2:V$198, "N/A")</f>
        <v>0</v>
      </c>
      <c r="W206" s="5">
        <f>$V206/$V$207*100</f>
        <v>0</v>
      </c>
      <c r="X206" s="5">
        <f>COUNTIF(X$2:X$198, "N/A")</f>
        <v>0</v>
      </c>
      <c r="Y206" s="5">
        <f>$X206/$X$207*100</f>
        <v>0</v>
      </c>
      <c r="Z206" s="5">
        <f>COUNTIF(Z$2:Z$198, "N/A")</f>
        <v>0</v>
      </c>
      <c r="AA206" s="5">
        <f>$Z206/$Z$207*100</f>
        <v>0</v>
      </c>
      <c r="AB206" s="5">
        <f>COUNTIF(AB$2:AB$198, "N/A")</f>
        <v>0</v>
      </c>
      <c r="AC206" s="5">
        <f>$AB206/$AB$207*100</f>
        <v>0</v>
      </c>
      <c r="AD206" s="5">
        <f>COUNTIF(AD$2:AD$198, "N/A")</f>
        <v>0</v>
      </c>
      <c r="AE206" s="5">
        <f>$AD206/$AD$207*100</f>
        <v>0</v>
      </c>
      <c r="AF206" s="5">
        <f>COUNTIF(AF$2:AF$198, "N/A")</f>
        <v>0</v>
      </c>
      <c r="AG206" s="5">
        <f>$AF206/$AF$207*100</f>
        <v>0</v>
      </c>
      <c r="AH206" s="5">
        <f>COUNTIF(AH$2:AH$198, "N/A")</f>
        <v>0</v>
      </c>
      <c r="AI206" s="5">
        <f>$AH206/$AH$207*100</f>
        <v>0</v>
      </c>
      <c r="AJ206" s="5">
        <f>COUNTIF(AJ$2:AJ$198, "N/A")</f>
        <v>0</v>
      </c>
      <c r="AK206" s="5">
        <f>$AJ206/$AJ$207*100</f>
        <v>0</v>
      </c>
      <c r="AL206" s="5">
        <f>COUNTIF(AL$2:AL$198, "N/A")</f>
        <v>0</v>
      </c>
      <c r="AM206" s="5">
        <f>$AL206/$AL$207*100</f>
        <v>0</v>
      </c>
      <c r="AN206" s="5">
        <f>COUNTIF(AN$2:AN$198, "N/A")</f>
        <v>0</v>
      </c>
      <c r="AO206" s="5">
        <f>$AN206/$AN$207*100</f>
        <v>0</v>
      </c>
      <c r="AP206" s="5">
        <f>COUNTIF(AP$2:AP$198, "N/A")</f>
        <v>0</v>
      </c>
      <c r="AQ206" s="5">
        <f>$AP206/$AP$207*100</f>
        <v>0</v>
      </c>
      <c r="AR206" s="5">
        <f>COUNTIF(AR$2:AR$198, "N/A")</f>
        <v>0</v>
      </c>
      <c r="AS206" s="5">
        <f>$AR206/$AR$207*100</f>
        <v>0</v>
      </c>
      <c r="AT206" s="5">
        <f>COUNTIF(AT$2:AT$198, "N/A")</f>
        <v>0</v>
      </c>
      <c r="AU206" s="5">
        <f>$AT206/$AT$207*100</f>
        <v>0</v>
      </c>
      <c r="AV206" s="5">
        <f>COUNTIF(AV$2:AV$198, "N/A")</f>
        <v>0</v>
      </c>
      <c r="AW206" s="5">
        <f>$AV206/$AV$207*100</f>
        <v>0</v>
      </c>
      <c r="AX206" s="5">
        <f>COUNTIF(AX$2:AX$198, "N/A")</f>
        <v>0</v>
      </c>
      <c r="AY206" s="5">
        <f>$AX206/$AX$207*100</f>
        <v>0</v>
      </c>
      <c r="AZ206" s="5">
        <f>COUNTIF(AZ$2:AZ$198, "N/A")</f>
        <v>0</v>
      </c>
      <c r="BA206" s="5">
        <f>$AZ206/$AZ$207*100</f>
        <v>0</v>
      </c>
      <c r="BB206" s="5">
        <f>COUNTIF(BB$2:BB$198, "N/A")</f>
        <v>0</v>
      </c>
      <c r="BC206" s="5">
        <f>$BB206/$BB$207*100</f>
        <v>0</v>
      </c>
      <c r="BD206" s="5">
        <f>COUNTIF(BD$2:BD$198, "N/A")</f>
        <v>0</v>
      </c>
      <c r="BE206" s="5">
        <f>$BD206/$BD$207*100</f>
        <v>0</v>
      </c>
      <c r="BF206" s="5">
        <f>COUNTIF(BF$2:BF$198, "N/A")</f>
        <v>0</v>
      </c>
      <c r="BG206" s="5">
        <f>$BF206/$BF$207*100</f>
        <v>0</v>
      </c>
      <c r="BH206" s="5">
        <f>COUNTIF(BH$2:BH$198, "N/A")</f>
        <v>0</v>
      </c>
      <c r="BI206" s="5">
        <f>$BH206/$BH$207*100</f>
        <v>0</v>
      </c>
      <c r="BJ206" s="5">
        <f>COUNTIF(BJ$2:BJ$198, "N/A")</f>
        <v>0</v>
      </c>
      <c r="BK206" s="5">
        <f>$BJ206/$BJ$207*100</f>
        <v>0</v>
      </c>
      <c r="BL206" s="5">
        <f>COUNTIF(BL$2:BL$198, "N/A")</f>
        <v>0</v>
      </c>
      <c r="BM206" s="5">
        <f>$BL206/$BL$207*100</f>
        <v>0</v>
      </c>
      <c r="BN206" s="5">
        <f>COUNTIF(BN$2:BN$198, "N/A")</f>
        <v>0</v>
      </c>
      <c r="BO206" s="5">
        <f>$BN206/$BN$207*100</f>
        <v>0</v>
      </c>
      <c r="BP206" s="5">
        <f>COUNTIF(BP$2:BP$198, "N/A")</f>
        <v>0</v>
      </c>
      <c r="BQ206" s="5">
        <f>$BP206/$BP$207*100</f>
        <v>0</v>
      </c>
      <c r="BR206" s="5">
        <f>COUNTIF(BR$2:BR$198, "N/A")</f>
        <v>0</v>
      </c>
      <c r="BS206" s="5">
        <f>$BR206/$BR$207*100</f>
        <v>0</v>
      </c>
      <c r="BT206" s="5">
        <f>COUNTIF(BT$2:BT$198, "N/A")</f>
        <v>0</v>
      </c>
      <c r="BU206" s="5">
        <f>$BT206/$BT$207*100</f>
        <v>0</v>
      </c>
      <c r="BV206" s="5" t="s">
        <v>718</v>
      </c>
      <c r="BW206" s="2">
        <f>COUNTIFS(BW2:BW198, "&lt;=8")</f>
        <v>6</v>
      </c>
      <c r="BX206" s="5">
        <f>(BW206/BW207)*100</f>
        <v>3.0456852791878175</v>
      </c>
    </row>
    <row r="207" spans="1:81" ht="15.75" customHeight="1" x14ac:dyDescent="0.2">
      <c r="I207" s="5" t="s">
        <v>719</v>
      </c>
      <c r="J207" s="5">
        <f>SUM(J$201:J$206)</f>
        <v>197</v>
      </c>
      <c r="K207" s="5">
        <f>$J207/$J$207*100</f>
        <v>100</v>
      </c>
      <c r="L207" s="5">
        <f>SUM(L$201:L$206)</f>
        <v>197</v>
      </c>
      <c r="M207" s="5">
        <f>$L207/$L$207*100</f>
        <v>100</v>
      </c>
      <c r="N207" s="5">
        <f>SUM(N$201:N$206)</f>
        <v>197</v>
      </c>
      <c r="O207" s="5">
        <f>$N207/$N$207*100</f>
        <v>100</v>
      </c>
      <c r="P207" s="5">
        <f>SUM(P$201:P$206)</f>
        <v>197</v>
      </c>
      <c r="Q207" s="5">
        <f>$P207/$P$207*100</f>
        <v>100</v>
      </c>
      <c r="R207" s="5">
        <f>SUM(R$201:R$206)</f>
        <v>197</v>
      </c>
      <c r="S207" s="5">
        <f>$R207/$R$207*100</f>
        <v>100</v>
      </c>
      <c r="T207" s="5">
        <f>SUM(T$201:T$206)</f>
        <v>197</v>
      </c>
      <c r="U207" s="5">
        <f>$T207/$T$207*100</f>
        <v>100</v>
      </c>
      <c r="V207" s="5">
        <f>SUM(V$201:V$206)</f>
        <v>197</v>
      </c>
      <c r="W207" s="5">
        <f>$V207/$V$207*100</f>
        <v>100</v>
      </c>
      <c r="X207" s="5">
        <f>SUM(X$201:X$206)</f>
        <v>197</v>
      </c>
      <c r="Y207" s="5">
        <f>$X207/$X$207*100</f>
        <v>100</v>
      </c>
      <c r="Z207" s="5">
        <f>SUM(Z$201:Z$206)</f>
        <v>197</v>
      </c>
      <c r="AA207" s="5">
        <f>$Z207/$Z$207*100</f>
        <v>100</v>
      </c>
      <c r="AB207" s="5">
        <f>SUM(AB$201:AB$206)</f>
        <v>197</v>
      </c>
      <c r="AC207" s="5">
        <f>$AB207/$AB$207*100</f>
        <v>100</v>
      </c>
      <c r="AD207" s="5">
        <f>SUM(AD$201:AD$206)</f>
        <v>197</v>
      </c>
      <c r="AE207" s="5">
        <f>$AD207/$AD$207*100</f>
        <v>100</v>
      </c>
      <c r="AF207" s="5">
        <f>SUM(AF$201:AF$206)</f>
        <v>197</v>
      </c>
      <c r="AG207" s="5">
        <f>$AF207/$AF$207*100</f>
        <v>100</v>
      </c>
      <c r="AH207" s="5">
        <f>SUM(AH$201:AH$206)</f>
        <v>197</v>
      </c>
      <c r="AI207" s="5">
        <f>$AH207/$AH$207*100</f>
        <v>100</v>
      </c>
      <c r="AJ207" s="5">
        <f>SUM(AJ$201:AJ$206)</f>
        <v>197</v>
      </c>
      <c r="AK207" s="5">
        <f>$AJ207/$AJ$207*100</f>
        <v>100</v>
      </c>
      <c r="AL207" s="5">
        <f>SUM(AL$201:AL$206)</f>
        <v>197</v>
      </c>
      <c r="AM207" s="5">
        <f>$AL207/$AL$207*100</f>
        <v>100</v>
      </c>
      <c r="AN207" s="5">
        <f>SUM(AN$201:AN$206)</f>
        <v>197</v>
      </c>
      <c r="AO207" s="5">
        <f>$AN207/$AN$207*100</f>
        <v>100</v>
      </c>
      <c r="AP207" s="5">
        <f>SUM(AP$201:AP$206)</f>
        <v>197</v>
      </c>
      <c r="AQ207" s="5">
        <f>$AP207/$AP$207*100</f>
        <v>100</v>
      </c>
      <c r="AR207" s="5">
        <f>SUM(AR$201:AR$206)</f>
        <v>197</v>
      </c>
      <c r="AS207" s="5">
        <f>$AR207/$AR$207*100</f>
        <v>100</v>
      </c>
      <c r="AT207" s="5">
        <f>SUM(AT$201:AT$206)</f>
        <v>197</v>
      </c>
      <c r="AU207" s="5">
        <f>$AT207/$AT$207*100</f>
        <v>100</v>
      </c>
      <c r="AV207" s="5">
        <f>SUM(AV$201:AV$206)</f>
        <v>197</v>
      </c>
      <c r="AW207" s="5">
        <f>$AV207/$AV$207*100</f>
        <v>100</v>
      </c>
      <c r="AX207" s="5">
        <f>SUM(AX$201:AX$206)</f>
        <v>197</v>
      </c>
      <c r="AY207" s="5">
        <f>$AX207/$AX$207*100</f>
        <v>100</v>
      </c>
      <c r="AZ207" s="5">
        <f>SUM(AZ$201:AZ$206)</f>
        <v>197</v>
      </c>
      <c r="BA207" s="5">
        <f>$AZ207/$AZ$207*100</f>
        <v>100</v>
      </c>
      <c r="BB207" s="5">
        <f>SUM(BB$201:BB$206)</f>
        <v>197</v>
      </c>
      <c r="BC207" s="5">
        <f>$BB207/$BB$207*100</f>
        <v>100</v>
      </c>
      <c r="BD207" s="5">
        <f>SUM(BD$201:BD$206)</f>
        <v>197</v>
      </c>
      <c r="BE207" s="5">
        <f>$BD207/$BD$207*100</f>
        <v>100</v>
      </c>
      <c r="BF207" s="5">
        <f>SUM(BF$201:BF$206)</f>
        <v>197</v>
      </c>
      <c r="BG207" s="5">
        <f>$BF207/$BF$207*100</f>
        <v>100</v>
      </c>
      <c r="BH207" s="5">
        <f>SUM(BH$201:BH$206)</f>
        <v>197</v>
      </c>
      <c r="BI207" s="5">
        <f>$BH207/$BH$207*100</f>
        <v>100</v>
      </c>
      <c r="BJ207" s="5">
        <f>SUM(BJ$201:BJ$206)</f>
        <v>197</v>
      </c>
      <c r="BK207" s="5">
        <f>$BJ207/$BJ$207*100</f>
        <v>100</v>
      </c>
      <c r="BL207" s="5">
        <f>SUM(BL$201:BL$206)</f>
        <v>197</v>
      </c>
      <c r="BM207" s="5">
        <f>$BL207/$BL$207*100</f>
        <v>100</v>
      </c>
      <c r="BN207" s="5">
        <f>SUM(BN$201:BN$206)</f>
        <v>197</v>
      </c>
      <c r="BO207" s="5">
        <f>$BN207/$BN$207*100</f>
        <v>100</v>
      </c>
      <c r="BP207" s="5">
        <f>SUM(BP$201:BP$206)</f>
        <v>197</v>
      </c>
      <c r="BQ207" s="5">
        <f>$BP207/$BP$207*100</f>
        <v>100</v>
      </c>
      <c r="BR207" s="5">
        <f>SUM(BR$201:BR$206)</f>
        <v>197</v>
      </c>
      <c r="BS207" s="5">
        <f>$BR207/$BR$207*100</f>
        <v>100</v>
      </c>
      <c r="BT207" s="5">
        <f>SUM(BT$201:BT$206)</f>
        <v>197</v>
      </c>
      <c r="BU207" s="5">
        <f>$BT207/$BT$207*100</f>
        <v>100</v>
      </c>
      <c r="BW207" s="2">
        <f>SUM(BW202:BW206)</f>
        <v>197</v>
      </c>
      <c r="BX207" s="5">
        <f>SUM(BX201:BX206)</f>
        <v>100.00000000000001</v>
      </c>
    </row>
    <row r="208" spans="1:81" x14ac:dyDescent="0.2">
      <c r="I208" s="5" t="s">
        <v>720</v>
      </c>
    </row>
    <row r="209" spans="9:72" x14ac:dyDescent="0.2">
      <c r="I209" s="5" t="s">
        <v>49</v>
      </c>
      <c r="J209" s="5">
        <f t="shared" ref="J209:BT209" si="111">(J$201/$J$207)*100</f>
        <v>64.974619289340097</v>
      </c>
      <c r="K209" s="5">
        <f t="shared" si="111"/>
        <v>32.98204024839599</v>
      </c>
      <c r="L209" s="5">
        <f t="shared" si="111"/>
        <v>65.989847715736033</v>
      </c>
      <c r="M209" s="5">
        <f t="shared" si="111"/>
        <v>33.497384627277178</v>
      </c>
      <c r="N209" s="5">
        <f t="shared" si="111"/>
        <v>37.56345177664975</v>
      </c>
      <c r="O209" s="5">
        <f t="shared" si="111"/>
        <v>19.067742018603933</v>
      </c>
      <c r="P209" s="5">
        <f t="shared" si="111"/>
        <v>7.6142131979695442</v>
      </c>
      <c r="Q209" s="5">
        <f t="shared" si="111"/>
        <v>3.8650828416089058</v>
      </c>
      <c r="R209" s="5">
        <f t="shared" si="111"/>
        <v>22.335025380710661</v>
      </c>
      <c r="S209" s="5">
        <f t="shared" si="111"/>
        <v>11.337576335386123</v>
      </c>
      <c r="T209" s="5">
        <f t="shared" si="111"/>
        <v>30.456852791878177</v>
      </c>
      <c r="U209" s="5">
        <f t="shared" si="111"/>
        <v>15.460331366435623</v>
      </c>
      <c r="V209" s="5">
        <f t="shared" si="111"/>
        <v>14.213197969543149</v>
      </c>
      <c r="W209" s="5">
        <f t="shared" si="111"/>
        <v>7.2148213043366241</v>
      </c>
      <c r="X209" s="5">
        <f t="shared" si="111"/>
        <v>12.690355329949238</v>
      </c>
      <c r="Y209" s="5">
        <f t="shared" si="111"/>
        <v>6.4418047360148414</v>
      </c>
      <c r="Z209" s="5">
        <f t="shared" si="111"/>
        <v>76.142131979695421</v>
      </c>
      <c r="AA209" s="5">
        <f t="shared" si="111"/>
        <v>38.650828416089041</v>
      </c>
      <c r="AB209" s="5">
        <f t="shared" si="111"/>
        <v>76.142131979695421</v>
      </c>
      <c r="AC209" s="5">
        <f t="shared" si="111"/>
        <v>38.650828416089041</v>
      </c>
      <c r="AD209" s="5">
        <f t="shared" si="111"/>
        <v>71.065989847715741</v>
      </c>
      <c r="AE209" s="5">
        <f t="shared" si="111"/>
        <v>36.07410652168312</v>
      </c>
      <c r="AF209" s="5">
        <f t="shared" si="111"/>
        <v>98.477157360406082</v>
      </c>
      <c r="AG209" s="5">
        <f t="shared" si="111"/>
        <v>49.988404751475166</v>
      </c>
      <c r="AH209" s="5">
        <f t="shared" si="111"/>
        <v>23.857868020304569</v>
      </c>
      <c r="AI209" s="5">
        <f t="shared" si="111"/>
        <v>12.110592903707902</v>
      </c>
      <c r="AJ209" s="5">
        <f t="shared" si="111"/>
        <v>70.558375634517773</v>
      </c>
      <c r="AK209" s="5">
        <f t="shared" si="111"/>
        <v>35.816434332242522</v>
      </c>
      <c r="AL209" s="5">
        <f t="shared" si="111"/>
        <v>13.197969543147209</v>
      </c>
      <c r="AM209" s="5">
        <f t="shared" si="111"/>
        <v>6.6994769254554356</v>
      </c>
      <c r="AN209" s="5">
        <f t="shared" si="111"/>
        <v>83.248730964467015</v>
      </c>
      <c r="AO209" s="5">
        <f t="shared" si="111"/>
        <v>42.258239068257367</v>
      </c>
      <c r="AP209" s="5">
        <f t="shared" si="111"/>
        <v>87.817258883248726</v>
      </c>
      <c r="AQ209" s="5">
        <f t="shared" si="111"/>
        <v>44.577288773222705</v>
      </c>
      <c r="AR209" s="5">
        <f t="shared" si="111"/>
        <v>11.167512690355331</v>
      </c>
      <c r="AS209" s="5">
        <f t="shared" si="111"/>
        <v>5.6687881676930614</v>
      </c>
      <c r="AT209" s="5">
        <f t="shared" si="111"/>
        <v>90.862944162436548</v>
      </c>
      <c r="AU209" s="5">
        <f t="shared" si="111"/>
        <v>46.123321909866263</v>
      </c>
      <c r="AV209" s="5">
        <f t="shared" si="111"/>
        <v>35.025380710659896</v>
      </c>
      <c r="AW209" s="5">
        <f t="shared" si="111"/>
        <v>17.779381071400962</v>
      </c>
      <c r="AX209" s="5">
        <f t="shared" si="111"/>
        <v>77.664974619289339</v>
      </c>
      <c r="AY209" s="5">
        <f t="shared" si="111"/>
        <v>39.423844984410835</v>
      </c>
      <c r="AZ209" s="5">
        <f t="shared" si="111"/>
        <v>39.593908629441628</v>
      </c>
      <c r="BA209" s="5">
        <f t="shared" si="111"/>
        <v>20.098430776366307</v>
      </c>
      <c r="BB209" s="5">
        <f t="shared" si="111"/>
        <v>10.659898477157361</v>
      </c>
      <c r="BC209" s="5">
        <f t="shared" si="111"/>
        <v>5.411115978252468</v>
      </c>
      <c r="BD209" s="5">
        <f t="shared" si="111"/>
        <v>56.852791878172596</v>
      </c>
      <c r="BE209" s="5">
        <f t="shared" si="111"/>
        <v>28.859285217346496</v>
      </c>
      <c r="BF209" s="5">
        <f t="shared" si="111"/>
        <v>52.284263959390863</v>
      </c>
      <c r="BG209" s="5">
        <f t="shared" si="111"/>
        <v>26.540235512381148</v>
      </c>
      <c r="BH209" s="5">
        <f t="shared" si="111"/>
        <v>80.203045685279179</v>
      </c>
      <c r="BI209" s="5">
        <f t="shared" si="111"/>
        <v>40.712205931613795</v>
      </c>
      <c r="BJ209" s="5">
        <f t="shared" si="111"/>
        <v>29.949238578680205</v>
      </c>
      <c r="BK209" s="5">
        <f t="shared" si="111"/>
        <v>15.202659176995029</v>
      </c>
      <c r="BL209" s="5">
        <f t="shared" si="111"/>
        <v>17.258883248730964</v>
      </c>
      <c r="BM209" s="5">
        <f t="shared" si="111"/>
        <v>8.7608544409801841</v>
      </c>
      <c r="BN209" s="5">
        <f t="shared" si="111"/>
        <v>96.44670050761421</v>
      </c>
      <c r="BO209" s="5">
        <f t="shared" si="111"/>
        <v>48.957715993712796</v>
      </c>
      <c r="BP209" s="5">
        <f t="shared" si="111"/>
        <v>97.969543147208128</v>
      </c>
      <c r="BQ209" s="5">
        <f t="shared" si="111"/>
        <v>49.730732562034582</v>
      </c>
      <c r="BR209" s="5">
        <f t="shared" si="111"/>
        <v>96.954314720812178</v>
      </c>
      <c r="BS209" s="5">
        <f t="shared" si="111"/>
        <v>49.215388183153394</v>
      </c>
      <c r="BT209" s="5">
        <f t="shared" si="111"/>
        <v>42.131979695431468</v>
      </c>
    </row>
    <row r="210" spans="9:72" x14ac:dyDescent="0.2">
      <c r="I210" s="5" t="s">
        <v>48</v>
      </c>
      <c r="J210" s="5">
        <f t="shared" ref="J210:BT210" si="112">(J$202/$J$207)*100</f>
        <v>11.167512690355331</v>
      </c>
      <c r="K210" s="5">
        <f t="shared" si="112"/>
        <v>5.6687881676930614</v>
      </c>
      <c r="L210" s="5">
        <f t="shared" si="112"/>
        <v>34.01015228426396</v>
      </c>
      <c r="M210" s="5">
        <f t="shared" si="112"/>
        <v>17.264036692519777</v>
      </c>
      <c r="N210" s="5">
        <f t="shared" si="112"/>
        <v>62.43654822335025</v>
      </c>
      <c r="O210" s="5">
        <f t="shared" si="112"/>
        <v>31.693679301193022</v>
      </c>
      <c r="P210" s="5">
        <f t="shared" si="112"/>
        <v>92.385786802030452</v>
      </c>
      <c r="Q210" s="5">
        <f t="shared" si="112"/>
        <v>46.896338478188049</v>
      </c>
      <c r="R210" s="5">
        <f t="shared" si="112"/>
        <v>77.664974619289339</v>
      </c>
      <c r="S210" s="5">
        <f t="shared" si="112"/>
        <v>39.423844984410835</v>
      </c>
      <c r="T210" s="5">
        <f t="shared" si="112"/>
        <v>69.543147208121823</v>
      </c>
      <c r="U210" s="5">
        <f t="shared" si="112"/>
        <v>35.301089953361334</v>
      </c>
      <c r="V210" s="5">
        <f t="shared" si="112"/>
        <v>58.375634517766493</v>
      </c>
      <c r="W210" s="5">
        <f t="shared" si="112"/>
        <v>29.632301785668268</v>
      </c>
      <c r="X210" s="5">
        <f t="shared" si="112"/>
        <v>87.309644670050758</v>
      </c>
      <c r="Y210" s="5">
        <f t="shared" si="112"/>
        <v>44.319616583782114</v>
      </c>
      <c r="Z210" s="5">
        <f t="shared" si="112"/>
        <v>23.857868020304569</v>
      </c>
      <c r="AA210" s="5">
        <f t="shared" si="112"/>
        <v>12.110592903707902</v>
      </c>
      <c r="AB210" s="5">
        <f t="shared" si="112"/>
        <v>23.857868020304569</v>
      </c>
      <c r="AC210" s="5">
        <f t="shared" si="112"/>
        <v>12.110592903707902</v>
      </c>
      <c r="AD210" s="5">
        <f t="shared" si="112"/>
        <v>28.934010152284262</v>
      </c>
      <c r="AE210" s="5">
        <f t="shared" si="112"/>
        <v>14.687314798113837</v>
      </c>
      <c r="AF210" s="5">
        <f t="shared" si="112"/>
        <v>1.5228426395939088</v>
      </c>
      <c r="AG210" s="5">
        <f t="shared" si="112"/>
        <v>0.77301656832178112</v>
      </c>
      <c r="AH210" s="5">
        <f t="shared" si="112"/>
        <v>76.142131979695421</v>
      </c>
      <c r="AI210" s="5">
        <f t="shared" si="112"/>
        <v>38.650828416089041</v>
      </c>
      <c r="AJ210" s="5">
        <f t="shared" si="112"/>
        <v>29.441624365482234</v>
      </c>
      <c r="AK210" s="5">
        <f t="shared" si="112"/>
        <v>14.944986987554435</v>
      </c>
      <c r="AL210" s="5">
        <f t="shared" si="112"/>
        <v>86.802030456852791</v>
      </c>
      <c r="AM210" s="5">
        <f t="shared" si="112"/>
        <v>44.061944394341516</v>
      </c>
      <c r="AN210" s="5">
        <f t="shared" si="112"/>
        <v>16.751269035532996</v>
      </c>
      <c r="AO210" s="5">
        <f t="shared" si="112"/>
        <v>8.5031822515395916</v>
      </c>
      <c r="AP210" s="5">
        <f t="shared" si="112"/>
        <v>12.18274111675127</v>
      </c>
      <c r="AQ210" s="5">
        <f t="shared" si="112"/>
        <v>6.1841325465742489</v>
      </c>
      <c r="AR210" s="5">
        <f t="shared" si="112"/>
        <v>88.832487309644677</v>
      </c>
      <c r="AS210" s="5">
        <f t="shared" si="112"/>
        <v>45.092633152103893</v>
      </c>
      <c r="AT210" s="5">
        <f t="shared" si="112"/>
        <v>7.1065989847715745</v>
      </c>
      <c r="AU210" s="5">
        <f t="shared" si="112"/>
        <v>3.607410652168312</v>
      </c>
      <c r="AV210" s="5">
        <f t="shared" si="112"/>
        <v>53.299492385786806</v>
      </c>
      <c r="AW210" s="5">
        <f t="shared" si="112"/>
        <v>27.055579891262337</v>
      </c>
      <c r="AX210" s="5">
        <f t="shared" si="112"/>
        <v>22.335025380710661</v>
      </c>
      <c r="AY210" s="5">
        <f t="shared" si="112"/>
        <v>11.337576335386123</v>
      </c>
      <c r="AZ210" s="5">
        <f t="shared" si="112"/>
        <v>60.406091370558379</v>
      </c>
      <c r="BA210" s="5">
        <f t="shared" si="112"/>
        <v>30.662990543430652</v>
      </c>
      <c r="BB210" s="5">
        <f t="shared" si="112"/>
        <v>89.340101522842644</v>
      </c>
      <c r="BC210" s="5">
        <f t="shared" si="112"/>
        <v>45.350305341544491</v>
      </c>
      <c r="BD210" s="5">
        <f t="shared" si="112"/>
        <v>42.131979695431468</v>
      </c>
      <c r="BE210" s="5">
        <f t="shared" si="112"/>
        <v>21.386791723569274</v>
      </c>
      <c r="BF210" s="5">
        <f t="shared" si="112"/>
        <v>47.715736040609137</v>
      </c>
      <c r="BG210" s="5">
        <f t="shared" si="112"/>
        <v>24.221185807415804</v>
      </c>
      <c r="BH210" s="5">
        <f t="shared" si="112"/>
        <v>19.796954314720814</v>
      </c>
      <c r="BI210" s="5">
        <f t="shared" si="112"/>
        <v>10.049215388183153</v>
      </c>
      <c r="BJ210" s="5">
        <f t="shared" si="112"/>
        <v>70.050761421319791</v>
      </c>
      <c r="BK210" s="5">
        <f t="shared" si="112"/>
        <v>35.558762142801925</v>
      </c>
      <c r="BL210" s="5">
        <f t="shared" si="112"/>
        <v>82.741116751269033</v>
      </c>
      <c r="BM210" s="5">
        <f t="shared" si="112"/>
        <v>42.00056687881677</v>
      </c>
      <c r="BN210" s="5">
        <f t="shared" si="112"/>
        <v>3.5532994923857872</v>
      </c>
      <c r="BO210" s="5">
        <f t="shared" si="112"/>
        <v>1.803705326084156</v>
      </c>
      <c r="BP210" s="5">
        <f t="shared" si="112"/>
        <v>2.030456852791878</v>
      </c>
      <c r="BQ210" s="5">
        <f t="shared" si="112"/>
        <v>1.0306887577623747</v>
      </c>
      <c r="BR210" s="5">
        <f t="shared" si="112"/>
        <v>3.0456852791878175</v>
      </c>
      <c r="BS210" s="5">
        <f t="shared" si="112"/>
        <v>1.5460331366435622</v>
      </c>
      <c r="BT210" s="5">
        <f t="shared" si="112"/>
        <v>51.776649746192895</v>
      </c>
    </row>
    <row r="211" spans="9:72" x14ac:dyDescent="0.2">
      <c r="I211" s="5" t="s">
        <v>47</v>
      </c>
      <c r="J211" s="5">
        <f t="shared" ref="J211:BT211" si="113">(J$204/$J$207)*100</f>
        <v>23.857868020304569</v>
      </c>
      <c r="K211" s="5">
        <f t="shared" si="113"/>
        <v>0</v>
      </c>
      <c r="L211" s="5">
        <f t="shared" si="113"/>
        <v>0</v>
      </c>
      <c r="M211" s="5">
        <f t="shared" si="113"/>
        <v>0</v>
      </c>
      <c r="N211" s="5">
        <f t="shared" si="113"/>
        <v>0</v>
      </c>
      <c r="O211" s="5">
        <f t="shared" si="113"/>
        <v>0</v>
      </c>
      <c r="P211" s="5">
        <f t="shared" si="113"/>
        <v>0</v>
      </c>
      <c r="Q211" s="5">
        <f t="shared" si="113"/>
        <v>0</v>
      </c>
      <c r="R211" s="5">
        <f t="shared" si="113"/>
        <v>0</v>
      </c>
      <c r="S211" s="5">
        <f t="shared" si="113"/>
        <v>0</v>
      </c>
      <c r="T211" s="5">
        <f t="shared" si="113"/>
        <v>0</v>
      </c>
      <c r="U211" s="5">
        <f t="shared" si="113"/>
        <v>0</v>
      </c>
      <c r="V211" s="5">
        <f t="shared" si="113"/>
        <v>27.411167512690355</v>
      </c>
      <c r="W211" s="5">
        <f t="shared" si="113"/>
        <v>0</v>
      </c>
      <c r="X211" s="5">
        <f t="shared" si="113"/>
        <v>0</v>
      </c>
      <c r="Y211" s="5">
        <f t="shared" si="113"/>
        <v>0</v>
      </c>
      <c r="Z211" s="5">
        <f t="shared" si="113"/>
        <v>0</v>
      </c>
      <c r="AA211" s="5">
        <f t="shared" si="113"/>
        <v>0</v>
      </c>
      <c r="AB211" s="5">
        <f t="shared" si="113"/>
        <v>0</v>
      </c>
      <c r="AC211" s="5">
        <f t="shared" si="113"/>
        <v>0</v>
      </c>
      <c r="AD211" s="5">
        <f t="shared" si="113"/>
        <v>0</v>
      </c>
      <c r="AE211" s="5">
        <f t="shared" si="113"/>
        <v>0</v>
      </c>
      <c r="AF211" s="5">
        <f t="shared" si="113"/>
        <v>0</v>
      </c>
      <c r="AG211" s="5">
        <f t="shared" si="113"/>
        <v>0</v>
      </c>
      <c r="AH211" s="5">
        <f t="shared" si="113"/>
        <v>0</v>
      </c>
      <c r="AI211" s="5">
        <f t="shared" si="113"/>
        <v>0</v>
      </c>
      <c r="AJ211" s="5">
        <f t="shared" si="113"/>
        <v>0</v>
      </c>
      <c r="AK211" s="5">
        <f t="shared" si="113"/>
        <v>0</v>
      </c>
      <c r="AL211" s="5">
        <f t="shared" si="113"/>
        <v>0</v>
      </c>
      <c r="AM211" s="5">
        <f t="shared" si="113"/>
        <v>0</v>
      </c>
      <c r="AN211" s="5">
        <f t="shared" si="113"/>
        <v>0</v>
      </c>
      <c r="AO211" s="5">
        <f t="shared" si="113"/>
        <v>0</v>
      </c>
      <c r="AP211" s="5">
        <f t="shared" si="113"/>
        <v>0</v>
      </c>
      <c r="AQ211" s="5">
        <f t="shared" si="113"/>
        <v>0</v>
      </c>
      <c r="AR211" s="5">
        <f t="shared" si="113"/>
        <v>0</v>
      </c>
      <c r="AS211" s="5">
        <f t="shared" si="113"/>
        <v>0</v>
      </c>
      <c r="AT211" s="5">
        <f t="shared" si="113"/>
        <v>2.030456852791878</v>
      </c>
      <c r="AU211" s="5">
        <f t="shared" si="113"/>
        <v>0</v>
      </c>
      <c r="AV211" s="5">
        <f t="shared" si="113"/>
        <v>11.6751269035533</v>
      </c>
      <c r="AW211" s="5">
        <f t="shared" si="113"/>
        <v>0</v>
      </c>
      <c r="AX211" s="5">
        <f t="shared" si="113"/>
        <v>0</v>
      </c>
      <c r="AY211" s="5">
        <f t="shared" si="113"/>
        <v>0</v>
      </c>
      <c r="AZ211" s="5">
        <f t="shared" si="113"/>
        <v>0</v>
      </c>
      <c r="BA211" s="5">
        <f t="shared" si="113"/>
        <v>0</v>
      </c>
      <c r="BB211" s="5">
        <f t="shared" si="113"/>
        <v>0</v>
      </c>
      <c r="BC211" s="5">
        <f t="shared" si="113"/>
        <v>0</v>
      </c>
      <c r="BD211" s="5">
        <f t="shared" si="113"/>
        <v>1.015228426395939</v>
      </c>
      <c r="BE211" s="5">
        <f t="shared" si="113"/>
        <v>0</v>
      </c>
      <c r="BF211" s="5">
        <f t="shared" si="113"/>
        <v>0</v>
      </c>
      <c r="BG211" s="5">
        <f t="shared" si="113"/>
        <v>0</v>
      </c>
      <c r="BH211" s="5">
        <f t="shared" si="113"/>
        <v>0</v>
      </c>
      <c r="BI211" s="5">
        <f t="shared" si="113"/>
        <v>0</v>
      </c>
      <c r="BJ211" s="5">
        <f t="shared" si="113"/>
        <v>0</v>
      </c>
      <c r="BK211" s="5">
        <f t="shared" si="113"/>
        <v>0</v>
      </c>
      <c r="BL211" s="5">
        <f t="shared" si="113"/>
        <v>0</v>
      </c>
      <c r="BM211" s="5">
        <f t="shared" si="113"/>
        <v>0</v>
      </c>
      <c r="BN211" s="5">
        <f t="shared" si="113"/>
        <v>0</v>
      </c>
      <c r="BO211" s="5">
        <f t="shared" si="113"/>
        <v>0</v>
      </c>
      <c r="BP211" s="5">
        <f t="shared" si="113"/>
        <v>0</v>
      </c>
      <c r="BQ211" s="5">
        <f t="shared" si="113"/>
        <v>0</v>
      </c>
      <c r="BR211" s="5">
        <f t="shared" si="113"/>
        <v>0</v>
      </c>
      <c r="BS211" s="5">
        <f t="shared" si="113"/>
        <v>0</v>
      </c>
      <c r="BT211" s="5">
        <f t="shared" si="113"/>
        <v>6.091370558375635</v>
      </c>
    </row>
    <row r="214" spans="9:72" x14ac:dyDescent="0.2">
      <c r="I214" s="5" t="s">
        <v>49</v>
      </c>
      <c r="J214" s="5">
        <v>1</v>
      </c>
    </row>
    <row r="215" spans="9:72" x14ac:dyDescent="0.2">
      <c r="I215" s="5" t="s">
        <v>48</v>
      </c>
      <c r="J215" s="5">
        <v>0</v>
      </c>
    </row>
    <row r="216" spans="9:72" x14ac:dyDescent="0.2">
      <c r="I216" s="5" t="s">
        <v>712</v>
      </c>
      <c r="J216" s="5">
        <v>0</v>
      </c>
    </row>
    <row r="217" spans="9:72" x14ac:dyDescent="0.2">
      <c r="I217" s="5" t="s">
        <v>47</v>
      </c>
      <c r="J217" s="5">
        <v>0</v>
      </c>
    </row>
    <row r="218" spans="9:72" x14ac:dyDescent="0.2">
      <c r="I218" s="5" t="s">
        <v>717</v>
      </c>
      <c r="J218" s="5">
        <v>0</v>
      </c>
    </row>
  </sheetData>
  <hyperlinks>
    <hyperlink ref="B18" r:id="rId1" xr:uid="{3F037DB9-75AD-8549-B637-3A8C8B6FF5F4}"/>
    <hyperlink ref="B19" r:id="rId2" xr:uid="{817F397A-44FA-9C4B-AFEC-820609A54640}"/>
    <hyperlink ref="B20" r:id="rId3" xr:uid="{8192102C-D328-E346-AE78-AA408272271D}"/>
    <hyperlink ref="B21" r:id="rId4" xr:uid="{EE29A0F5-2823-0146-A69F-EEBB6612796F}"/>
    <hyperlink ref="B22" r:id="rId5" xr:uid="{B4FC4BB7-E3B1-0A43-A2D5-FDF68070697A}"/>
    <hyperlink ref="B35" r:id="rId6" xr:uid="{7BAC7A44-BF4D-3E4C-9F89-07777EABC305}"/>
    <hyperlink ref="B149" r:id="rId7" xr:uid="{7E8CE586-D7FD-9442-A170-0132FB4D76E3}"/>
    <hyperlink ref="B118" r:id="rId8" xr:uid="{2BB3A04A-E0AA-1C47-B7F4-F4E1F41B2162}"/>
    <hyperlink ref="B119" r:id="rId9" xr:uid="{BC5F9FFA-E0E1-C442-AA8C-A576CD6877CB}"/>
    <hyperlink ref="B120" r:id="rId10" xr:uid="{1EF15395-A8C1-8B4F-9558-C14BF6B7D565}"/>
    <hyperlink ref="B122" r:id="rId11" xr:uid="{9ED22E27-AFAE-D040-B3CC-31880503143D}"/>
    <hyperlink ref="B123" r:id="rId12" xr:uid="{47AC9439-DF40-FF49-AAE1-09498D437E46}"/>
    <hyperlink ref="B77" r:id="rId13" xr:uid="{BD929D2E-9643-FE4F-9DD1-11A2E439F7ED}"/>
    <hyperlink ref="B71" r:id="rId14" xr:uid="{103BE304-7EFB-3040-B305-208BE4B99829}"/>
    <hyperlink ref="B72" r:id="rId15" xr:uid="{09DACD75-10CE-CA48-83F9-50D84C5C8E16}"/>
    <hyperlink ref="B73" r:id="rId16" xr:uid="{402E4CB4-D653-0F42-8AE4-40AE80FECAA1}"/>
    <hyperlink ref="B25" r:id="rId17" xr:uid="{6295F62E-86CF-D84A-AC76-F7BCA3A349A1}"/>
    <hyperlink ref="B26" r:id="rId18" xr:uid="{2116D492-C713-9E4E-9380-4C1F31F9EE03}"/>
    <hyperlink ref="B110" r:id="rId19" xr:uid="{4F5437EC-E5FC-4F44-AE67-06144C27B53F}"/>
    <hyperlink ref="B48" r:id="rId20" xr:uid="{A14B4C9B-3FA0-D84B-B0B3-970BA4BFC247}"/>
    <hyperlink ref="B49" r:id="rId21" xr:uid="{09867133-33D8-AE47-BC43-A32224CA2C4D}"/>
    <hyperlink ref="B50" r:id="rId22" xr:uid="{C54AE300-58EC-1246-A788-3C1DA9E71E6E}"/>
    <hyperlink ref="B151" r:id="rId23" xr:uid="{0C8F3DD2-8309-AC4C-922A-90BD7F39EE05}"/>
    <hyperlink ref="B152" r:id="rId24" xr:uid="{7953DBDE-EB3D-E342-B9E1-4155DA9118E7}"/>
    <hyperlink ref="B153" r:id="rId25" xr:uid="{94F79842-CFC5-B148-9841-2B223EFF8747}"/>
    <hyperlink ref="B146" r:id="rId26" xr:uid="{3A0D193A-FE9D-E24A-9474-75D80CCA05F7}"/>
    <hyperlink ref="B147" r:id="rId27" xr:uid="{18F0BE65-C877-5248-BF42-29A2D0217669}"/>
    <hyperlink ref="B148" r:id="rId28" xr:uid="{100BCC74-A781-434D-A7E6-936C9A5268E7}"/>
    <hyperlink ref="B68" r:id="rId29" xr:uid="{421EB2CB-F995-7B45-9D9C-3EFBE1C9A01D}"/>
    <hyperlink ref="B69" r:id="rId30" xr:uid="{92624F9F-3D66-E148-B1CC-354CEF655AC4}"/>
    <hyperlink ref="B70" r:id="rId31" xr:uid="{67161859-2DFC-7642-A69C-53618862227B}"/>
    <hyperlink ref="B76" r:id="rId32" xr:uid="{B185ADEC-3167-0B4B-B0D4-A7EE4EB2339B}"/>
    <hyperlink ref="B47" r:id="rId33" xr:uid="{6EC4C7B9-BDF9-4445-A25E-02F572377C18}"/>
    <hyperlink ref="B17" r:id="rId34" xr:uid="{238D0941-F279-8B4E-99A0-7275F4FB61A1}"/>
    <hyperlink ref="B16" r:id="rId35" xr:uid="{15BC68E5-1EA5-5740-BC7B-4E6B05743D3B}"/>
    <hyperlink ref="B58" r:id="rId36" xr:uid="{72FD2C1F-69E0-B441-A5D2-9BF68F146B5A}"/>
    <hyperlink ref="B59" r:id="rId37" xr:uid="{5938865D-5731-C844-88C8-C98BFC5C7D4B}"/>
    <hyperlink ref="B60" r:id="rId38" xr:uid="{751BD977-B47D-C14C-B5EE-78052FBE6084}"/>
    <hyperlink ref="B61" r:id="rId39" xr:uid="{319FDCFE-B0BE-FF4C-AC8A-66B36EC591A0}"/>
    <hyperlink ref="B62" r:id="rId40" xr:uid="{78049110-24B4-2A45-A0E0-9A55601B3A99}"/>
    <hyperlink ref="B63" r:id="rId41" xr:uid="{A4C1BECC-F862-4948-91B2-6273ACB32828}"/>
    <hyperlink ref="B64" r:id="rId42" xr:uid="{067B4667-0AF3-3747-9848-5F38203F8CB4}"/>
    <hyperlink ref="B65" r:id="rId43" xr:uid="{11A041CB-18E7-DA4E-8180-878F965B216B}"/>
    <hyperlink ref="B66" r:id="rId44" xr:uid="{A2D3C748-907F-714B-9166-D6EB14DE64D3}"/>
    <hyperlink ref="B41" r:id="rId45" xr:uid="{7CDEB631-AE0F-8744-B861-3F6422BE8F1C}"/>
    <hyperlink ref="B42" r:id="rId46" xr:uid="{84AA08EF-D22B-0542-840E-D81EFDC9B86D}"/>
    <hyperlink ref="B43" r:id="rId47" xr:uid="{68701B98-31B2-6D45-80A6-6228EA58A5CB}"/>
    <hyperlink ref="B44" r:id="rId48" xr:uid="{C223A622-B4E3-5449-B439-9D8F10A098D9}"/>
    <hyperlink ref="B45" r:id="rId49" xr:uid="{EBDBCB56-0DC5-AC48-8128-D25813B3560C}"/>
    <hyperlink ref="B46" r:id="rId50" xr:uid="{52AAA50B-0DD5-AD4B-B1F3-4A078E3AD6A4}"/>
    <hyperlink ref="B160" r:id="rId51" xr:uid="{24068C07-4057-5549-99DA-E7423A4DEA28}"/>
    <hyperlink ref="B115" r:id="rId52" xr:uid="{1F461FC5-FB30-0743-8C95-F95399953A19}"/>
    <hyperlink ref="B97" r:id="rId53" xr:uid="{85491178-8FD9-6A4E-99DC-D13A2BC72C39}"/>
    <hyperlink ref="B79" r:id="rId54" xr:uid="{7E54D6E0-1135-1D40-8544-D8A450DC1FF9}"/>
    <hyperlink ref="B51" r:id="rId55" xr:uid="{37C5BB6D-E2D3-C14C-BE48-3F85F81D0155}"/>
    <hyperlink ref="B52" r:id="rId56" xr:uid="{CD496D78-FB17-5446-A627-B5D9A39E3204}"/>
    <hyperlink ref="B53" r:id="rId57" xr:uid="{2EAE2DB7-E1A8-B542-850D-B24EED7F5049}"/>
    <hyperlink ref="B54" r:id="rId58" xr:uid="{31573422-00B8-3141-8951-B28C4110B509}"/>
    <hyperlink ref="B195" r:id="rId59" xr:uid="{2439C459-69E4-6743-A07B-A8C9F9C2BF2B}"/>
    <hyperlink ref="B196" r:id="rId60" xr:uid="{EB83F657-8356-FE41-9C0A-120858CCFB62}"/>
    <hyperlink ref="B197" r:id="rId61" xr:uid="{EAB51B0E-7164-2A46-BDBC-C2FFAEDB21A5}"/>
    <hyperlink ref="B198" r:id="rId62" xr:uid="{018075F6-922C-D249-9BE8-18FC1CEFBCE8}"/>
    <hyperlink ref="B136" r:id="rId63" xr:uid="{0D8D092D-CDD0-F94C-ACF9-1F59030528F5}"/>
    <hyperlink ref="B137" r:id="rId64" xr:uid="{E4E135F0-5845-6241-997A-605B883E4171}"/>
    <hyperlink ref="B138" r:id="rId65" xr:uid="{2DC42199-6A3D-AD44-8FE2-629F1E5D8141}"/>
    <hyperlink ref="B139" r:id="rId66" xr:uid="{AB6A44DC-A1CD-D24C-AE81-930093C1EC94}"/>
    <hyperlink ref="B140" r:id="rId67" xr:uid="{7DD80238-8D12-A547-8EBD-1DE713E0FB55}"/>
    <hyperlink ref="B131" r:id="rId68" xr:uid="{AADE274A-C4C9-9A49-B919-818C00C4152B}"/>
    <hyperlink ref="B132" r:id="rId69" xr:uid="{9773FE62-7D7E-CA4F-A843-6482CAA64BB1}"/>
    <hyperlink ref="B133" r:id="rId70" xr:uid="{7B4E4C9A-1EC1-C44E-81AC-7797AB2EAC56}"/>
    <hyperlink ref="B134" r:id="rId71" xr:uid="{B91F57EC-EE0F-CE42-9FE8-230DF447E5A9}"/>
    <hyperlink ref="B135" r:id="rId72" xr:uid="{C4AED751-1AB7-EE49-8ACA-D37B8BD76567}"/>
    <hyperlink ref="B127" r:id="rId73" xr:uid="{DAABC002-47CB-D441-8317-20CAFC6C711C}"/>
    <hyperlink ref="B128" r:id="rId74" xr:uid="{17FA581E-3476-E644-A18D-785A3ADEAEE0}"/>
    <hyperlink ref="B129" r:id="rId75" xr:uid="{38B560C2-FC81-5243-896D-CCC4810BE5CB}"/>
    <hyperlink ref="B130" r:id="rId76" xr:uid="{9CD81A4E-B7DA-CB40-B8C2-AA23B079DC1A}"/>
    <hyperlink ref="B14" r:id="rId77" xr:uid="{A5451E69-A902-B34D-9744-5572D1CB4FE0}"/>
    <hyperlink ref="B67" r:id="rId78" xr:uid="{148D757C-2167-E94C-81F8-071DF5D69DFC}"/>
    <hyperlink ref="B40" r:id="rId79" xr:uid="{7EFDB696-4DD7-0E4F-BE9D-2F0C8A3B513D}"/>
    <hyperlink ref="B96" r:id="rId80" xr:uid="{3D1E7D1F-377D-BE4F-9EAE-0CD65B9A6922}"/>
    <hyperlink ref="B103" r:id="rId81" xr:uid="{7AA6D154-C513-5244-B29B-35B6EA76ED61}"/>
    <hyperlink ref="B6" r:id="rId82" xr:uid="{4B05CEED-74C8-0E48-8054-310FD187DAE5}"/>
    <hyperlink ref="B7" r:id="rId83" xr:uid="{5687801C-7880-2C4A-966A-9056F02E922F}"/>
    <hyperlink ref="B8" r:id="rId84" xr:uid="{9B3EA887-0B5C-6B4A-A239-0A136B99146E}"/>
    <hyperlink ref="B9" r:id="rId85" xr:uid="{5700BB1C-C440-674B-8A13-0A5476EBBC63}"/>
    <hyperlink ref="B10" r:id="rId86" xr:uid="{2EC61812-B4E2-2941-B947-12A306CC56C1}"/>
    <hyperlink ref="B11" r:id="rId87" xr:uid="{6D488B26-9A6B-9445-97BA-27FDC88F1C31}"/>
    <hyperlink ref="B12" r:id="rId88" xr:uid="{79AE510E-68C9-3548-BE9F-D103983A5F48}"/>
    <hyperlink ref="B163" r:id="rId89" xr:uid="{AFCEF1EB-6728-A04F-9DA2-334FC826DEE1}"/>
    <hyperlink ref="B164" r:id="rId90" xr:uid="{02CA5DD4-9E86-E645-A38E-3385EA86ECD4}"/>
    <hyperlink ref="B2" r:id="rId91" xr:uid="{665DD894-386C-8E47-AA6C-2C8AE0CA9070}"/>
    <hyperlink ref="B82" r:id="rId92" xr:uid="{99CACEB8-3413-F147-96D3-05D230DF3CF9}"/>
    <hyperlink ref="B36" r:id="rId93" xr:uid="{75C53591-442F-864E-AF97-ABF13B48F34D}"/>
    <hyperlink ref="B37" r:id="rId94" xr:uid="{2D983AF8-126F-E442-B2E0-868CAC40FC81}"/>
    <hyperlink ref="B91" r:id="rId95" xr:uid="{450CE185-D94F-F44F-A1A0-C1A30AAC906B}"/>
    <hyperlink ref="B92" r:id="rId96" xr:uid="{D348FF64-93FF-9D43-A5CB-2D2583A1E928}"/>
    <hyperlink ref="B161" r:id="rId97" xr:uid="{6D5C3DD7-7D0C-2543-8432-2097243749C3}"/>
    <hyperlink ref="B15" r:id="rId98" xr:uid="{7A11D364-5834-3841-99A2-6ACAA012507C}"/>
    <hyperlink ref="B165" r:id="rId99" xr:uid="{D98FACE6-93FD-4148-8F76-0CA0A60CBED6}"/>
    <hyperlink ref="B166" r:id="rId100" xr:uid="{4C82FF6C-84DB-F145-B667-D50DADDD7C6B}"/>
    <hyperlink ref="B167" r:id="rId101" xr:uid="{B8C390B8-A590-6445-A0F1-530CC03F1345}"/>
    <hyperlink ref="B168" r:id="rId102" xr:uid="{757A1E5F-A19D-7F4C-9ABF-70884CC0428C}"/>
    <hyperlink ref="B169" r:id="rId103" xr:uid="{0C5D22A3-67C4-C348-B362-9D28116433EA}"/>
    <hyperlink ref="B170" r:id="rId104" xr:uid="{0FA4BF5E-EC33-2B45-B0C6-68B13AC0B44A}"/>
    <hyperlink ref="B28" r:id="rId105" xr:uid="{757A01FA-BA77-0549-8791-8E18D3A61C1E}"/>
    <hyperlink ref="B29" r:id="rId106" xr:uid="{FEC22530-3CD7-3F48-A40A-A5EF3AA82C63}"/>
    <hyperlink ref="B30" r:id="rId107" xr:uid="{3E06B6F1-C569-DB41-9D0A-D5B6A5246589}"/>
    <hyperlink ref="B31" r:id="rId108" xr:uid="{6ED6BC76-58AE-7A45-B574-B357AA24C06D}"/>
    <hyperlink ref="B107" r:id="rId109" xr:uid="{5D1BB3F6-614D-0143-B5BF-3901D7A71500}"/>
    <hyperlink ref="B108" r:id="rId110" xr:uid="{A28C5500-DCE6-9B4A-BE7B-6D2BEE76634B}"/>
    <hyperlink ref="B109" r:id="rId111" xr:uid="{9B3FEDD7-A924-7A4B-9E42-EF239B5FF3C0}"/>
    <hyperlink ref="B177" r:id="rId112" xr:uid="{883B3765-A851-BA4D-8753-54F07CBE19E1}"/>
    <hyperlink ref="B178" r:id="rId113" xr:uid="{173DB6FB-ECE3-EE42-A565-50A79DBAD358}"/>
    <hyperlink ref="B179" r:id="rId114" xr:uid="{B42A07AB-7F9F-BD4E-BA3E-6B6ED4CCBAB6}"/>
    <hyperlink ref="B180" r:id="rId115" xr:uid="{451403A2-78D7-674D-AFBE-E4C2E9053F63}"/>
    <hyperlink ref="B24" r:id="rId116" xr:uid="{A9090104-8913-654E-8B5F-0E50A1AC510E}"/>
    <hyperlink ref="B78" r:id="rId117" xr:uid="{BF38B58B-D0CD-E24B-BFA0-06991C74043B}"/>
    <hyperlink ref="B5" r:id="rId118" xr:uid="{7B291F6A-3F82-B64D-A56E-E54AD0153707}"/>
    <hyperlink ref="B101" r:id="rId119" xr:uid="{87234F63-67B9-1C45-BFAF-A66FBF7D51EC}"/>
    <hyperlink ref="B102" r:id="rId120" xr:uid="{D06A5B66-FD44-A44B-BC22-5364B9D4EB36}"/>
    <hyperlink ref="B74" r:id="rId121" xr:uid="{066C8052-3028-3B44-81C7-20BA6076CDFB}"/>
    <hyperlink ref="B194" r:id="rId122" xr:uid="{1FFE1AAF-9315-4442-8E4B-B356153411C3}"/>
    <hyperlink ref="B75" r:id="rId123" xr:uid="{5D81EFEB-6056-6D41-B571-8EE0F614A0A8}"/>
    <hyperlink ref="B55" r:id="rId124" xr:uid="{30E28630-ED9B-A646-A4BE-D6C3F5D8F5E5}"/>
    <hyperlink ref="B56" r:id="rId125" xr:uid="{33E0E61C-CC8E-CF46-92B4-8B1FF2D18AF3}"/>
    <hyperlink ref="B57" r:id="rId126" xr:uid="{19676BF6-3F29-0542-B983-8A6CB3448D9C}"/>
    <hyperlink ref="B94" r:id="rId127" xr:uid="{1B3B5EB4-5B3F-6247-81B2-CBD8C4A920E2}"/>
    <hyperlink ref="B95" r:id="rId128" xr:uid="{22F1797C-99F1-5844-BC6F-820A371B5108}"/>
    <hyperlink ref="B13" r:id="rId129" location="sec2" xr:uid="{4C729991-4F31-EA4B-A5D6-CE66445030B4}"/>
    <hyperlink ref="B27" r:id="rId130" xr:uid="{09425FDA-4B20-DC4F-96B2-79D5B3423B2F}"/>
    <hyperlink ref="B105" r:id="rId131" xr:uid="{53D6ADB9-7401-A643-B812-76D5CC5594C8}"/>
    <hyperlink ref="B106" r:id="rId132" xr:uid="{1A27E260-7F82-594A-AA6B-BB266A7764DB}"/>
    <hyperlink ref="B181" r:id="rId133" xr:uid="{F70E17AE-BEED-2E46-9830-007BFBDD0CDD}"/>
    <hyperlink ref="B182" r:id="rId134" xr:uid="{4AA599BA-FD1E-2D44-A094-A68FA95F81B4}"/>
    <hyperlink ref="B183" r:id="rId135" xr:uid="{BBAC2366-5355-324C-BD77-8F8A888C0003}"/>
    <hyperlink ref="B184" r:id="rId136" xr:uid="{D71BCB72-31DA-944B-91C3-37989E157D20}"/>
    <hyperlink ref="B185" r:id="rId137" xr:uid="{FC119BE7-4382-CE40-AF9C-687CA5B1D524}"/>
    <hyperlink ref="B186" r:id="rId138" xr:uid="{358D8F32-72FC-B743-88D8-F8FE15F7C717}"/>
    <hyperlink ref="B187" r:id="rId139" xr:uid="{03CEEAB8-8F0F-3B4E-9856-6C05B88E2664}"/>
    <hyperlink ref="B188" r:id="rId140" xr:uid="{65260BA3-C979-024C-A17D-D2399CADDF28}"/>
    <hyperlink ref="B189" r:id="rId141" xr:uid="{F694577E-4556-1A42-BDCD-EBC6D44A0482}"/>
    <hyperlink ref="B190" r:id="rId142" xr:uid="{DEE8492E-D56A-0D4C-9644-2C6D797EAD45}"/>
    <hyperlink ref="B191" r:id="rId143" xr:uid="{53959C20-6059-A14F-BEAF-41178318DDC8}"/>
    <hyperlink ref="B192" r:id="rId144" xr:uid="{38DB9488-FBE5-994F-ABAF-548AE69382BF}"/>
    <hyperlink ref="B193" r:id="rId145" xr:uid="{1C21533F-D378-454B-87EE-878F3FAB5F33}"/>
    <hyperlink ref="B32" r:id="rId146" xr:uid="{4E85A9A3-75A8-474B-89C7-657191B666FC}"/>
    <hyperlink ref="B33" r:id="rId147" xr:uid="{BD78D472-32DD-3446-B231-E5FC4F4B3B3C}"/>
    <hyperlink ref="B34" r:id="rId148" xr:uid="{11442947-3DDC-D543-87B9-D6B07EA7F085}"/>
    <hyperlink ref="B162" r:id="rId149" xr:uid="{1951DE51-1264-D747-86CA-53F2268735F8}"/>
    <hyperlink ref="B113" r:id="rId150" xr:uid="{8405F9E1-FD37-284B-B89D-2EC142DCD539}"/>
    <hyperlink ref="B4" r:id="rId151" xr:uid="{FA4C2081-7473-6B4A-8D79-F2558136B705}"/>
    <hyperlink ref="B171" r:id="rId152" xr:uid="{2A09E8D5-7A0E-7344-8D02-1C5D325CA0C8}"/>
    <hyperlink ref="B172" r:id="rId153" xr:uid="{43EF1802-D6FE-6D4B-BA0D-648642294016}"/>
    <hyperlink ref="B173" r:id="rId154" xr:uid="{5B300205-18E4-9242-BDB5-D0DD8BCB5846}"/>
    <hyperlink ref="B174" r:id="rId155" xr:uid="{37EF0063-9347-F343-AC11-44B3502F5B6B}"/>
    <hyperlink ref="B175" r:id="rId156" xr:uid="{F0ED92F6-B8AD-5847-9BBD-4B148C5CDB68}"/>
    <hyperlink ref="B176" r:id="rId157" xr:uid="{45EE1F81-CB5A-5041-A85F-E407D29AF818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Gray</dc:creator>
  <cp:lastModifiedBy>Richard Gray</cp:lastModifiedBy>
  <dcterms:created xsi:type="dcterms:W3CDTF">2020-08-24T23:01:38Z</dcterms:created>
  <dcterms:modified xsi:type="dcterms:W3CDTF">2020-08-24T23:03:06Z</dcterms:modified>
</cp:coreProperties>
</file>